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E704A851-A9D3-49F3-BFAD-5994C15BEA4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3" i="1"/>
  <c r="N15" i="1" s="1"/>
  <c r="N16" i="1" s="1"/>
  <c r="N9" i="1"/>
  <c r="N8" i="1"/>
  <c r="N10" i="1" s="1"/>
  <c r="N11" i="1" s="1"/>
  <c r="K1" i="1" s="1"/>
</calcChain>
</file>

<file path=xl/sharedStrings.xml><?xml version="1.0" encoding="utf-8"?>
<sst xmlns="http://schemas.openxmlformats.org/spreadsheetml/2006/main" count="33" uniqueCount="27">
  <si>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</si>
  <si>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</si>
  <si>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</si>
  <si>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</si>
  <si>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</si>
  <si>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</si>
  <si>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</si>
  <si>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</si>
  <si>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</si>
  <si>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</si>
  <si>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</si>
  <si>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</si>
  <si>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</si>
  <si>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</si>
  <si>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</si>
  <si>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шт</t>
  </si>
  <si>
    <t>ВСЕГО:</t>
  </si>
  <si>
    <t xml:space="preserve">при   100%   сборе  оплаты  населения   за   текущий   ремонт   сумма  составляет </t>
  </si>
  <si>
    <t>Ремонт кровли:</t>
  </si>
  <si>
    <t>м2</t>
  </si>
  <si>
    <t>типовая смета</t>
  </si>
  <si>
    <t>ремонт кровли</t>
  </si>
  <si>
    <t>ФОТ</t>
  </si>
  <si>
    <t>подъезды</t>
  </si>
  <si>
    <t>Ремонт  подъездов: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</si>
  <si>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10 по ул. Сидоренко на </t>
    </r>
    <r>
      <rPr>
        <b/>
        <sz val="10"/>
        <rFont val="Arial"/>
        <family val="2"/>
        <charset val="204"/>
      </rPr>
      <t xml:space="preserve">2023 </t>
    </r>
    <r>
      <rPr>
        <sz val="11"/>
        <color theme="1"/>
        <rFont val="Calibri"/>
        <family val="2"/>
        <scheme val="minor"/>
      </rPr>
      <t>год</t>
    </r>
  </si>
  <si>
    <t>Сидоренко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</si>
</sst>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  <charset val="204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1" fontId="4" fillId="0" borderId="0" xfId="0" applyNumberFormat="1" applyFont="1" applyFill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0" fillId="0" borderId="10" xfId="0" applyFill="1" applyBorder="1"/>
    <xf numFmtId="0" fontId="2" fillId="0" borderId="11" xfId="0" applyFont="1" applyBorder="1"/>
    <xf numFmtId="0" fontId="6" fillId="0" borderId="10" xfId="0" applyFont="1" applyBorder="1"/>
    <xf numFmtId="0" fontId="2" fillId="0" borderId="12" xfId="0" applyFont="1" applyBorder="1"/>
    <xf numFmtId="2" fontId="0" fillId="0" borderId="12" xfId="0" applyNumberForma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0" fillId="0" borderId="12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5" xfId="0" applyFont="1" applyFill="1" applyBorder="1"/>
    <xf numFmtId="0" fontId="0" fillId="0" borderId="5" xfId="0" applyFill="1" applyBorder="1"/>
    <xf numFmtId="9" fontId="0" fillId="0" borderId="10" xfId="0" applyNumberFormat="1" applyBorder="1"/>
    <xf numFmtId="0" fontId="5" fillId="0" borderId="9" xfId="0" applyFont="1" applyBorder="1"/>
    <xf numFmtId="0" fontId="2" fillId="0" borderId="6" xfId="0" applyFont="1" applyBorder="1"/>
    <xf numFmtId="0" fontId="0" fillId="0" borderId="7" xfId="0" applyFill="1" applyBorder="1"/>
    <xf numFmtId="16" fontId="0" fillId="0" borderId="12" xfId="0" applyNumberFormat="1" applyBorder="1"/>
    <xf numFmtId="2" fontId="0" fillId="0" borderId="5" xfId="0" applyNumberFormat="1" applyBorder="1"/>
    <xf numFmtId="0" fontId="7" fillId="0" borderId="9" xfId="0" applyFont="1" applyBorder="1"/>
    <xf numFmtId="0" fontId="4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2" fillId="0" borderId="5" xfId="0" applyNumberFormat="1" applyFont="1" applyBorder="1"/>
    <xf numFmtId="0" fontId="8" fillId="0" borderId="10" xfId="0" applyFont="1" applyFill="1" applyBorder="1"/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sqref="A1:N17"/>
    </sheetView>
  </sheetViews>
  <sheetFormatPr defaultRowHeight="15" x14ac:dyDescent="0.25"/>
  <cols>
    <col min="13" max="13" width="19" customWidth="1"/>
    <col min="14" max="14" width="17.5703125" customWidth="1"/>
  </cols>
  <sheetData>
    <row r="1" spans="1:14" x14ac:dyDescent="0.25">
      <c r="D1" s="1" t="s">
        <v>25</v>
      </c>
      <c r="F1" s="2"/>
      <c r="J1" s="3" t="s">
        <v>0</v>
      </c>
      <c r="K1" s="4">
        <f>N11+N16</f>
        <v>586896.20000000007</v>
      </c>
      <c r="L1" s="3" t="s">
        <v>1</v>
      </c>
    </row>
    <row r="2" spans="1:14" x14ac:dyDescent="0.25">
      <c r="D2" s="3" t="s">
        <v>17</v>
      </c>
      <c r="F2" s="2"/>
      <c r="K2" s="5">
        <v>318922</v>
      </c>
      <c r="L2" s="3" t="s">
        <v>1</v>
      </c>
    </row>
    <row r="4" spans="1:14" x14ac:dyDescent="0.25">
      <c r="A4" s="6" t="s">
        <v>2</v>
      </c>
      <c r="B4" s="7"/>
      <c r="C4" s="7" t="s">
        <v>3</v>
      </c>
      <c r="D4" s="8"/>
      <c r="E4" s="9" t="s">
        <v>4</v>
      </c>
      <c r="F4" s="7"/>
      <c r="G4" s="7"/>
      <c r="H4" s="7"/>
      <c r="I4" s="7"/>
      <c r="J4" s="6" t="s">
        <v>5</v>
      </c>
      <c r="K4" s="6" t="s">
        <v>6</v>
      </c>
      <c r="L4" s="9" t="s">
        <v>7</v>
      </c>
      <c r="M4" s="8"/>
      <c r="N4" s="6" t="s">
        <v>8</v>
      </c>
    </row>
    <row r="5" spans="1:14" x14ac:dyDescent="0.25">
      <c r="A5" s="10" t="s">
        <v>9</v>
      </c>
      <c r="B5" s="11"/>
      <c r="C5" s="11"/>
      <c r="D5" s="12"/>
      <c r="E5" s="13" t="s">
        <v>10</v>
      </c>
      <c r="F5" s="11"/>
      <c r="G5" s="11"/>
      <c r="H5" s="11"/>
      <c r="I5" s="11"/>
      <c r="J5" s="10" t="s">
        <v>11</v>
      </c>
      <c r="K5" s="10"/>
      <c r="L5" s="13" t="s">
        <v>12</v>
      </c>
      <c r="M5" s="12"/>
      <c r="N5" s="10" t="s">
        <v>13</v>
      </c>
    </row>
    <row r="6" spans="1:14" x14ac:dyDescent="0.25">
      <c r="A6" s="10"/>
      <c r="B6" s="32"/>
      <c r="C6" s="16"/>
      <c r="D6" s="14"/>
      <c r="E6" s="11"/>
      <c r="F6" s="11"/>
      <c r="G6" s="11"/>
      <c r="H6" s="11"/>
      <c r="I6" s="11"/>
      <c r="J6" s="14"/>
      <c r="K6" s="10"/>
      <c r="L6" s="13"/>
      <c r="M6" s="12"/>
      <c r="N6" s="10"/>
    </row>
    <row r="7" spans="1:14" x14ac:dyDescent="0.25">
      <c r="A7" s="10">
        <v>1</v>
      </c>
      <c r="B7" s="37" t="s">
        <v>26</v>
      </c>
      <c r="C7" s="16"/>
      <c r="D7" s="35"/>
      <c r="E7" s="38" t="s">
        <v>18</v>
      </c>
      <c r="F7" s="11"/>
      <c r="G7" s="11">
        <v>100</v>
      </c>
      <c r="H7" s="33" t="s">
        <v>19</v>
      </c>
      <c r="I7" s="11"/>
      <c r="J7" s="14"/>
      <c r="K7" s="10"/>
      <c r="L7" s="13"/>
      <c r="M7" s="12"/>
      <c r="N7" s="36"/>
    </row>
    <row r="8" spans="1:14" x14ac:dyDescent="0.25">
      <c r="A8" s="10"/>
      <c r="B8" s="16"/>
      <c r="C8" s="16"/>
      <c r="D8" s="22" t="s">
        <v>20</v>
      </c>
      <c r="E8" s="33" t="s">
        <v>21</v>
      </c>
      <c r="F8" s="11"/>
      <c r="G8" s="11"/>
      <c r="H8" s="11"/>
      <c r="I8" s="11"/>
      <c r="J8" s="22" t="s">
        <v>19</v>
      </c>
      <c r="K8" s="10">
        <v>100</v>
      </c>
      <c r="L8" s="13"/>
      <c r="M8" s="34">
        <v>1009.38</v>
      </c>
      <c r="N8" s="36">
        <f>M8*K8</f>
        <v>100938</v>
      </c>
    </row>
    <row r="9" spans="1:14" x14ac:dyDescent="0.25">
      <c r="A9" s="30"/>
      <c r="B9" s="19"/>
      <c r="C9" s="19"/>
      <c r="D9" s="26"/>
      <c r="E9" s="27" t="s">
        <v>22</v>
      </c>
      <c r="F9" s="28"/>
      <c r="G9" s="28"/>
      <c r="H9" s="28"/>
      <c r="I9" s="28"/>
      <c r="J9" s="25" t="s">
        <v>19</v>
      </c>
      <c r="K9" s="30">
        <v>100</v>
      </c>
      <c r="L9" s="39"/>
      <c r="M9" s="34">
        <v>305.38</v>
      </c>
      <c r="N9" s="40">
        <f>M9*K9</f>
        <v>30538</v>
      </c>
    </row>
    <row r="10" spans="1:14" x14ac:dyDescent="0.25">
      <c r="A10" s="10"/>
      <c r="B10" s="16"/>
      <c r="C10" s="16"/>
      <c r="D10" s="14"/>
      <c r="E10" s="11"/>
      <c r="F10" s="11"/>
      <c r="G10" s="11"/>
      <c r="H10" s="11"/>
      <c r="I10" s="11"/>
      <c r="J10" s="14"/>
      <c r="K10" s="10"/>
      <c r="L10" s="13"/>
      <c r="M10" s="12" t="s">
        <v>14</v>
      </c>
      <c r="N10" s="36">
        <f>SUM(N8:N9)</f>
        <v>131476</v>
      </c>
    </row>
    <row r="11" spans="1:14" x14ac:dyDescent="0.25">
      <c r="A11" s="14"/>
      <c r="B11" s="15"/>
      <c r="C11" s="17"/>
      <c r="D11" s="14"/>
      <c r="E11" s="11"/>
      <c r="F11" s="11"/>
      <c r="G11" s="11"/>
      <c r="H11" s="11"/>
      <c r="I11" s="11"/>
      <c r="J11" s="14"/>
      <c r="K11" s="10"/>
      <c r="L11" s="13"/>
      <c r="M11" s="41">
        <v>0.1</v>
      </c>
      <c r="N11" s="42">
        <f>N10*1.1</f>
        <v>144623.6</v>
      </c>
    </row>
    <row r="12" spans="1:14" x14ac:dyDescent="0.25">
      <c r="A12" s="10">
        <v>2</v>
      </c>
      <c r="B12" s="37" t="s">
        <v>26</v>
      </c>
      <c r="C12" s="16"/>
      <c r="D12" s="14"/>
      <c r="E12" s="43" t="s">
        <v>24</v>
      </c>
      <c r="F12" s="19"/>
      <c r="G12" s="16"/>
      <c r="H12" s="16"/>
      <c r="I12" s="16"/>
      <c r="J12" s="14"/>
      <c r="K12" s="14"/>
      <c r="L12" s="16"/>
      <c r="M12" s="20"/>
      <c r="N12" s="14"/>
    </row>
    <row r="13" spans="1:14" x14ac:dyDescent="0.25">
      <c r="A13" s="10"/>
      <c r="B13" s="16"/>
      <c r="C13" s="16"/>
      <c r="D13" s="14"/>
      <c r="E13" s="21" t="s">
        <v>23</v>
      </c>
      <c r="F13" s="16"/>
      <c r="G13" s="16"/>
      <c r="H13" s="16"/>
      <c r="I13" s="16"/>
      <c r="J13" s="22" t="s">
        <v>15</v>
      </c>
      <c r="K13" s="26">
        <v>4</v>
      </c>
      <c r="L13" s="16"/>
      <c r="M13" s="20">
        <v>52323.75</v>
      </c>
      <c r="N13" s="23">
        <f>M13*K13</f>
        <v>209295</v>
      </c>
    </row>
    <row r="14" spans="1:14" x14ac:dyDescent="0.25">
      <c r="A14" s="10"/>
      <c r="B14" s="16"/>
      <c r="C14" s="16"/>
      <c r="D14" s="14"/>
      <c r="E14" s="24" t="s">
        <v>22</v>
      </c>
      <c r="F14" s="19"/>
      <c r="G14" s="19"/>
      <c r="H14" s="19"/>
      <c r="I14" s="19"/>
      <c r="J14" s="25" t="s">
        <v>15</v>
      </c>
      <c r="K14" s="26">
        <v>4</v>
      </c>
      <c r="L14" s="16"/>
      <c r="M14" s="20">
        <v>48192.75</v>
      </c>
      <c r="N14" s="14">
        <f>M14*K14</f>
        <v>192771</v>
      </c>
    </row>
    <row r="15" spans="1:14" x14ac:dyDescent="0.25">
      <c r="A15" s="10"/>
      <c r="B15" s="16"/>
      <c r="C15" s="16"/>
      <c r="D15" s="14"/>
      <c r="E15" s="27"/>
      <c r="F15" s="28"/>
      <c r="G15" s="28"/>
      <c r="H15" s="28"/>
      <c r="I15" s="28"/>
      <c r="J15" s="29"/>
      <c r="K15" s="30"/>
      <c r="L15" s="28"/>
      <c r="M15" s="16" t="s">
        <v>16</v>
      </c>
      <c r="N15" s="18">
        <f>SUM(N13:N14)</f>
        <v>402066</v>
      </c>
    </row>
    <row r="16" spans="1:14" x14ac:dyDescent="0.25">
      <c r="A16" s="14"/>
      <c r="B16" s="15"/>
      <c r="C16" s="17"/>
      <c r="D16" s="14"/>
      <c r="E16" s="16"/>
      <c r="F16" s="16"/>
      <c r="G16" s="16"/>
      <c r="H16" s="16"/>
      <c r="I16" s="16"/>
      <c r="J16" s="14"/>
      <c r="K16" s="14"/>
      <c r="L16" s="16"/>
      <c r="M16" s="31">
        <v>0.1</v>
      </c>
      <c r="N16" s="18">
        <f>N15*1.1</f>
        <v>442272.60000000003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2023-03-15T22:52:04Z</dcterms:modified>
</cp:coreProperties>
</file>