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0" i="1"/>
  <c r="N19"/>
  <c r="N18"/>
  <c r="N17"/>
  <c r="N16"/>
  <c r="N21" s="1"/>
  <c r="N14"/>
  <c r="N13"/>
  <c r="N12"/>
  <c r="N11"/>
  <c r="N10"/>
  <c r="N9"/>
  <c r="N15" s="1"/>
  <c r="N22" l="1"/>
  <c r="N23" s="1"/>
  <c r="N24" s="1"/>
  <c r="N25" s="1"/>
  <c r="K2" s="1"/>
</calcChain>
</file>

<file path=xl/sharedStrings.xml><?xml version="1.0" encoding="utf-8"?>
<sst xmlns="http://schemas.openxmlformats.org/spreadsheetml/2006/main" count="51" uniqueCount="41">
  <si>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</si>
  <si>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</si>
  <si>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</si>
  <si>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</si>
  <si>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</si>
  <si>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</si>
  <si>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</si>
  <si>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</si>
  <si>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</si>
  <si>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</si>
  <si>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</si>
  <si>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</si>
  <si>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</si>
  <si>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</si>
  <si>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</si>
  <si>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 xml:space="preserve">при   100%   сборе  оплаты  населения   за   текущий   ремонт   сумма  составляет </t>
  </si>
  <si>
    <t>шт</t>
  </si>
  <si>
    <t>м</t>
  </si>
  <si>
    <t>100м</t>
  </si>
  <si>
    <t>НР 85%</t>
  </si>
  <si>
    <t>Итого ТЗ:</t>
  </si>
  <si>
    <t>Ревизия электрооборудования:</t>
  </si>
  <si>
    <t>лампа накаливания</t>
  </si>
  <si>
    <t>светильник оптико- аккустический</t>
  </si>
  <si>
    <t>провод АПВ 6</t>
  </si>
  <si>
    <t>автоматический выключатель</t>
  </si>
  <si>
    <t>сжим У 734</t>
  </si>
  <si>
    <t>сжим У 859</t>
  </si>
  <si>
    <t>ТЕРр67-05-01</t>
  </si>
  <si>
    <t>смена ламп накаливания</t>
  </si>
  <si>
    <t>100шт</t>
  </si>
  <si>
    <t>ТЕРр67-08-02</t>
  </si>
  <si>
    <t>смена светильников</t>
  </si>
  <si>
    <t>ТЕРм08-02-399-01</t>
  </si>
  <si>
    <t>провод сечением 6 мм2</t>
  </si>
  <si>
    <t>ТЕРм08-03-526-01</t>
  </si>
  <si>
    <t>автомат 40А</t>
  </si>
  <si>
    <t>ТЕРм08-01-082-01</t>
  </si>
  <si>
    <t>зажим наборный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</si>
  <si>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12 по ул. Сидоренко на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</si>
  <si>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Сидоренко 12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</si>
</sst>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70C0"/>
      <name val="Arial"/>
      <family val="2"/>
      <charset val="204"/>
    </font>
    <font>
      <sz val="10"/>
      <color rgb="FF00B05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9" xfId="0" applyFont="1" applyBorder="1"/>
    <xf numFmtId="2" fontId="0" fillId="0" borderId="5" xfId="0" applyNumberFormat="1" applyBorder="1"/>
    <xf numFmtId="0" fontId="1" fillId="0" borderId="6" xfId="0" applyFont="1" applyBorder="1"/>
    <xf numFmtId="9" fontId="0" fillId="0" borderId="7" xfId="0" applyNumberFormat="1" applyBorder="1"/>
    <xf numFmtId="0" fontId="4" fillId="0" borderId="11" xfId="0" applyFont="1" applyBorder="1"/>
    <xf numFmtId="0" fontId="3" fillId="0" borderId="6" xfId="0" applyFont="1" applyBorder="1"/>
    <xf numFmtId="2" fontId="1" fillId="0" borderId="5" xfId="0" applyNumberFormat="1" applyFont="1" applyBorder="1"/>
    <xf numFmtId="0" fontId="5" fillId="0" borderId="11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5" xfId="0" applyFill="1" applyBorder="1"/>
    <xf numFmtId="0" fontId="1" fillId="0" borderId="9" xfId="0" applyFont="1" applyFill="1" applyBorder="1"/>
    <xf numFmtId="0" fontId="0" fillId="0" borderId="12" xfId="0" applyBorder="1"/>
    <xf numFmtId="0" fontId="0" fillId="0" borderId="8" xfId="0" applyFill="1" applyBorder="1"/>
    <xf numFmtId="2" fontId="0" fillId="0" borderId="5" xfId="0" applyNumberFormat="1" applyFill="1" applyBorder="1"/>
    <xf numFmtId="0" fontId="1" fillId="0" borderId="7" xfId="0" applyFont="1" applyFill="1" applyBorder="1"/>
    <xf numFmtId="0" fontId="0" fillId="0" borderId="9" xfId="0" applyBorder="1" applyAlignment="1">
      <alignment horizontal="center"/>
    </xf>
    <xf numFmtId="0" fontId="5" fillId="0" borderId="11" xfId="0" applyFont="1" applyFill="1" applyBorder="1"/>
    <xf numFmtId="14" fontId="6" fillId="0" borderId="1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1"/>
  <sheetViews>
    <sheetView tabSelected="1" workbookViewId="0">
      <selection sqref="A1:N26"/>
    </sheetView>
  </sheetViews>
  <sheetFormatPr defaultRowHeight="14.4"/>
  <cols>
    <col min="13" max="13" width="21.21875" customWidth="1"/>
    <col min="14" max="14" width="17.77734375" customWidth="1"/>
  </cols>
  <sheetData>
    <row r="2" spans="1:14">
      <c r="D2" s="1" t="s">
        <v>39</v>
      </c>
      <c r="F2" s="2"/>
      <c r="J2" s="1" t="s">
        <v>0</v>
      </c>
      <c r="K2" s="3">
        <f>N25</f>
        <v>93410.792090000003</v>
      </c>
      <c r="L2" s="1" t="s">
        <v>1</v>
      </c>
    </row>
    <row r="3" spans="1:14">
      <c r="D3" s="1" t="s">
        <v>15</v>
      </c>
      <c r="F3" s="2"/>
      <c r="K3" s="2">
        <v>147450</v>
      </c>
      <c r="L3" s="1" t="s">
        <v>1</v>
      </c>
    </row>
    <row r="5" spans="1:14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 ht="26.4" customHeight="1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>
      <c r="A7" s="12"/>
      <c r="B7" s="19"/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 ht="14.4" customHeight="1">
      <c r="A8" s="8">
        <v>1</v>
      </c>
      <c r="B8" s="34" t="s">
        <v>40</v>
      </c>
      <c r="C8" s="9"/>
      <c r="D8" s="12"/>
      <c r="E8" s="20" t="s">
        <v>21</v>
      </c>
      <c r="F8" s="9"/>
      <c r="G8" s="9"/>
      <c r="H8" s="17"/>
      <c r="I8" s="9"/>
      <c r="J8" s="8"/>
      <c r="K8" s="8"/>
      <c r="L8" s="11"/>
      <c r="M8" s="10"/>
      <c r="N8" s="8"/>
    </row>
    <row r="9" spans="1:14">
      <c r="A9" s="8"/>
      <c r="B9" s="34"/>
      <c r="C9" s="9"/>
      <c r="D9" s="12"/>
      <c r="E9" s="17" t="s">
        <v>22</v>
      </c>
      <c r="F9" s="9"/>
      <c r="G9" s="9"/>
      <c r="H9" s="17"/>
      <c r="I9" s="9"/>
      <c r="J9" s="23" t="s">
        <v>16</v>
      </c>
      <c r="K9" s="8">
        <v>30</v>
      </c>
      <c r="L9" s="11"/>
      <c r="M9" s="10">
        <v>21</v>
      </c>
      <c r="N9" s="16">
        <f>M9*K9</f>
        <v>630</v>
      </c>
    </row>
    <row r="10" spans="1:14">
      <c r="A10" s="8"/>
      <c r="B10" s="34"/>
      <c r="C10" s="9"/>
      <c r="D10" s="15"/>
      <c r="E10" s="17" t="s">
        <v>23</v>
      </c>
      <c r="F10" s="9"/>
      <c r="G10" s="9"/>
      <c r="H10" s="9"/>
      <c r="I10" s="9"/>
      <c r="J10" s="15" t="s">
        <v>16</v>
      </c>
      <c r="K10" s="8">
        <v>20</v>
      </c>
      <c r="L10" s="11"/>
      <c r="M10" s="10">
        <v>934</v>
      </c>
      <c r="N10" s="16">
        <f>M10*K10</f>
        <v>18680</v>
      </c>
    </row>
    <row r="11" spans="1:14">
      <c r="A11" s="8"/>
      <c r="B11" s="34"/>
      <c r="C11" s="9"/>
      <c r="D11" s="15"/>
      <c r="E11" s="17" t="s">
        <v>24</v>
      </c>
      <c r="F11" s="9"/>
      <c r="G11" s="9"/>
      <c r="H11" s="9"/>
      <c r="I11" s="9"/>
      <c r="J11" s="15" t="s">
        <v>17</v>
      </c>
      <c r="K11" s="8">
        <v>60</v>
      </c>
      <c r="L11" s="11"/>
      <c r="M11" s="10">
        <v>11</v>
      </c>
      <c r="N11" s="16">
        <f>M11*K11</f>
        <v>660</v>
      </c>
    </row>
    <row r="12" spans="1:14">
      <c r="A12" s="8"/>
      <c r="B12" s="19"/>
      <c r="C12" s="9"/>
      <c r="D12" s="12"/>
      <c r="E12" s="24" t="s">
        <v>25</v>
      </c>
      <c r="F12" s="25"/>
      <c r="G12" s="25"/>
      <c r="H12" s="25"/>
      <c r="I12" s="25"/>
      <c r="J12" s="28" t="s">
        <v>16</v>
      </c>
      <c r="K12" s="27">
        <v>60</v>
      </c>
      <c r="L12" s="30"/>
      <c r="M12" s="26">
        <v>236</v>
      </c>
      <c r="N12" s="31">
        <f>M12*K12</f>
        <v>14160</v>
      </c>
    </row>
    <row r="13" spans="1:14" ht="14.4" customHeight="1">
      <c r="A13" s="8"/>
      <c r="B13" s="19"/>
      <c r="C13" s="9"/>
      <c r="D13" s="12"/>
      <c r="E13" s="24" t="s">
        <v>26</v>
      </c>
      <c r="F13" s="25"/>
      <c r="G13" s="25"/>
      <c r="H13" s="25"/>
      <c r="I13" s="25"/>
      <c r="J13" s="28" t="s">
        <v>16</v>
      </c>
      <c r="K13" s="27">
        <v>100</v>
      </c>
      <c r="L13" s="30"/>
      <c r="M13" s="26">
        <v>31</v>
      </c>
      <c r="N13" s="31">
        <f t="shared" ref="N13:N20" si="0">M13*K13</f>
        <v>3100</v>
      </c>
    </row>
    <row r="14" spans="1:14">
      <c r="A14" s="8"/>
      <c r="B14" s="19"/>
      <c r="C14" s="9"/>
      <c r="D14" s="12"/>
      <c r="E14" s="24" t="s">
        <v>27</v>
      </c>
      <c r="F14" s="25"/>
      <c r="G14" s="25"/>
      <c r="H14" s="25"/>
      <c r="I14" s="25"/>
      <c r="J14" s="28" t="s">
        <v>16</v>
      </c>
      <c r="K14" s="27">
        <v>50</v>
      </c>
      <c r="L14" s="30"/>
      <c r="M14" s="26">
        <v>104</v>
      </c>
      <c r="N14" s="31">
        <f t="shared" si="0"/>
        <v>5200</v>
      </c>
    </row>
    <row r="15" spans="1:14" ht="14.4" customHeight="1">
      <c r="A15" s="8"/>
      <c r="B15" s="19"/>
      <c r="C15" s="9"/>
      <c r="D15" s="12"/>
      <c r="E15" s="24"/>
      <c r="F15" s="25"/>
      <c r="G15" s="25"/>
      <c r="H15" s="25"/>
      <c r="I15" s="25"/>
      <c r="J15" s="28"/>
      <c r="K15" s="27"/>
      <c r="L15" s="30"/>
      <c r="M15" s="26" t="s">
        <v>14</v>
      </c>
      <c r="N15" s="31">
        <f>SUM(N9:N14)</f>
        <v>42430</v>
      </c>
    </row>
    <row r="16" spans="1:14" ht="14.4" customHeight="1">
      <c r="A16" s="12"/>
      <c r="B16" s="14"/>
      <c r="C16" s="29"/>
      <c r="D16" s="15" t="s">
        <v>28</v>
      </c>
      <c r="E16" s="24" t="s">
        <v>29</v>
      </c>
      <c r="F16" s="25"/>
      <c r="G16" s="25"/>
      <c r="H16" s="25"/>
      <c r="I16" s="25"/>
      <c r="J16" s="28" t="s">
        <v>30</v>
      </c>
      <c r="K16" s="27">
        <v>0.3</v>
      </c>
      <c r="L16" s="30"/>
      <c r="M16" s="26">
        <v>1160.42</v>
      </c>
      <c r="N16" s="31">
        <f t="shared" si="0"/>
        <v>348.12600000000003</v>
      </c>
    </row>
    <row r="17" spans="1:14" ht="14.4" customHeight="1">
      <c r="A17" s="12"/>
      <c r="D17" s="15" t="s">
        <v>31</v>
      </c>
      <c r="E17" s="24" t="s">
        <v>32</v>
      </c>
      <c r="F17" s="25"/>
      <c r="G17" s="25"/>
      <c r="H17" s="25"/>
      <c r="I17" s="25"/>
      <c r="J17" s="28" t="s">
        <v>30</v>
      </c>
      <c r="K17" s="27">
        <v>0.2</v>
      </c>
      <c r="L17" s="30"/>
      <c r="M17" s="26">
        <v>27325.95</v>
      </c>
      <c r="N17" s="31">
        <f t="shared" si="0"/>
        <v>5465.1900000000005</v>
      </c>
    </row>
    <row r="18" spans="1:14" ht="14.4" customHeight="1">
      <c r="A18" s="12"/>
      <c r="B18" s="14"/>
      <c r="C18" s="29"/>
      <c r="D18" s="15" t="s">
        <v>33</v>
      </c>
      <c r="E18" s="24" t="s">
        <v>34</v>
      </c>
      <c r="F18" s="25"/>
      <c r="G18" s="25"/>
      <c r="H18" s="25"/>
      <c r="I18" s="25"/>
      <c r="J18" s="28" t="s">
        <v>18</v>
      </c>
      <c r="K18" s="27">
        <v>0.6</v>
      </c>
      <c r="L18" s="30"/>
      <c r="M18" s="26">
        <v>820.38</v>
      </c>
      <c r="N18" s="31">
        <f t="shared" si="0"/>
        <v>492.22799999999995</v>
      </c>
    </row>
    <row r="19" spans="1:14" ht="14.4" customHeight="1">
      <c r="A19" s="12"/>
      <c r="D19" s="15" t="s">
        <v>35</v>
      </c>
      <c r="E19" s="24" t="s">
        <v>36</v>
      </c>
      <c r="F19" s="25"/>
      <c r="G19" s="25"/>
      <c r="H19" s="25"/>
      <c r="I19" s="25"/>
      <c r="J19" s="28" t="s">
        <v>16</v>
      </c>
      <c r="K19" s="27">
        <v>60</v>
      </c>
      <c r="L19" s="30"/>
      <c r="M19" s="26">
        <v>257.98</v>
      </c>
      <c r="N19" s="31">
        <f t="shared" si="0"/>
        <v>15478.800000000001</v>
      </c>
    </row>
    <row r="20" spans="1:14" ht="14.4" customHeight="1">
      <c r="A20" s="12"/>
      <c r="B20" s="14"/>
      <c r="C20" s="29"/>
      <c r="D20" s="15" t="s">
        <v>37</v>
      </c>
      <c r="E20" s="24" t="s">
        <v>38</v>
      </c>
      <c r="F20" s="25"/>
      <c r="G20" s="25"/>
      <c r="H20" s="25"/>
      <c r="I20" s="25"/>
      <c r="J20" s="28" t="s">
        <v>30</v>
      </c>
      <c r="K20" s="27">
        <v>1.5</v>
      </c>
      <c r="L20" s="30"/>
      <c r="M20" s="26">
        <v>788.42</v>
      </c>
      <c r="N20" s="31">
        <f t="shared" si="0"/>
        <v>1182.6299999999999</v>
      </c>
    </row>
    <row r="21" spans="1:14" ht="14.4" customHeight="1">
      <c r="A21" s="12"/>
      <c r="B21" s="14"/>
      <c r="C21" s="29"/>
      <c r="D21" s="12"/>
      <c r="E21" s="24"/>
      <c r="F21" s="25"/>
      <c r="G21" s="25"/>
      <c r="H21" s="25"/>
      <c r="I21" s="25"/>
      <c r="J21" s="28"/>
      <c r="K21" s="27"/>
      <c r="L21" s="30"/>
      <c r="M21" s="32" t="s">
        <v>14</v>
      </c>
      <c r="N21" s="31">
        <f>SUM(N16:N20)</f>
        <v>22966.974000000002</v>
      </c>
    </row>
    <row r="22" spans="1:14" ht="14.4" customHeight="1">
      <c r="A22" s="12"/>
      <c r="B22" s="14"/>
      <c r="C22" s="29"/>
      <c r="D22" s="12"/>
      <c r="E22" s="24"/>
      <c r="F22" s="25"/>
      <c r="G22" s="25"/>
      <c r="H22" s="25"/>
      <c r="I22" s="25"/>
      <c r="J22" s="28"/>
      <c r="K22" s="27"/>
      <c r="L22" s="30"/>
      <c r="M22" s="32" t="s">
        <v>19</v>
      </c>
      <c r="N22" s="31">
        <f>N21*0.85</f>
        <v>19521.927900000002</v>
      </c>
    </row>
    <row r="23" spans="1:14" ht="14.4" customHeight="1">
      <c r="A23" s="12"/>
      <c r="B23" s="14"/>
      <c r="C23" s="29"/>
      <c r="D23" s="12"/>
      <c r="E23" s="24"/>
      <c r="F23" s="25"/>
      <c r="G23" s="25"/>
      <c r="H23" s="25"/>
      <c r="I23" s="25"/>
      <c r="J23" s="28"/>
      <c r="K23" s="27"/>
      <c r="L23" s="30"/>
      <c r="M23" s="32" t="s">
        <v>20</v>
      </c>
      <c r="N23" s="31">
        <f>SUM(N21:N22)</f>
        <v>42488.901900000004</v>
      </c>
    </row>
    <row r="24" spans="1:14" ht="14.4" customHeight="1">
      <c r="A24" s="33"/>
      <c r="B24" s="22"/>
      <c r="C24" s="13"/>
      <c r="D24" s="12"/>
      <c r="E24" s="9"/>
      <c r="F24" s="9"/>
      <c r="G24" s="9"/>
      <c r="H24" s="9"/>
      <c r="I24" s="9"/>
      <c r="J24" s="12"/>
      <c r="K24" s="8"/>
      <c r="L24" s="11"/>
      <c r="M24" s="10" t="s">
        <v>14</v>
      </c>
      <c r="N24" s="16">
        <f>N15+N23</f>
        <v>84918.901899999997</v>
      </c>
    </row>
    <row r="25" spans="1:14" ht="14.4" customHeight="1">
      <c r="A25" s="33"/>
      <c r="B25" s="35"/>
      <c r="C25" s="13"/>
      <c r="D25" s="12"/>
      <c r="E25" s="9"/>
      <c r="F25" s="9"/>
      <c r="G25" s="9"/>
      <c r="H25" s="9"/>
      <c r="I25" s="9"/>
      <c r="J25" s="12"/>
      <c r="K25" s="8"/>
      <c r="L25" s="11"/>
      <c r="M25" s="18">
        <v>0.1</v>
      </c>
      <c r="N25" s="21">
        <f>N24*1.1</f>
        <v>93410.792090000003</v>
      </c>
    </row>
    <row r="26" spans="1:14" ht="14.4" customHeight="1"/>
    <row r="27" spans="1:14" ht="14.4" customHeight="1"/>
    <row r="28" spans="1:14" ht="14.4" customHeight="1"/>
    <row r="29" spans="1:14" ht="14.4" customHeight="1"/>
    <row r="32" spans="1:14" ht="14.4" customHeight="1"/>
    <row r="33" ht="14.4" customHeight="1"/>
    <row r="34" ht="14.4" customHeight="1"/>
    <row r="35" ht="14.4" customHeight="1"/>
    <row r="36" ht="14.4" customHeight="1"/>
    <row r="37" ht="14.4" customHeight="1"/>
    <row r="39" ht="14.4" customHeight="1"/>
    <row r="40" ht="14.4" customHeight="1"/>
    <row r="41" ht="14.4" customHeight="1"/>
    <row r="42" ht="14.4" customHeight="1"/>
    <row r="43" ht="14.4" customHeight="1"/>
    <row r="44" ht="14.4" customHeight="1"/>
    <row r="45" ht="14.4" customHeight="1"/>
    <row r="46" ht="14.4" customHeight="1"/>
    <row r="47" ht="14.4" customHeight="1"/>
    <row r="48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2020-02-17T04:42:08Z</dcterms:modified>
</cp:coreProperties>
</file>