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2CD63A29-DBE2-42D5-B30E-305F732221A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7" i="1" s="1"/>
  <c r="N13" i="1"/>
  <c r="N12" i="1"/>
  <c r="N11" i="1"/>
  <c r="N10" i="1"/>
  <c r="N9" i="1"/>
  <c r="N8" i="1"/>
  <c r="N14" i="1" s="1"/>
  <c r="N18" i="1" l="1"/>
  <c r="N19" i="1" s="1"/>
  <c r="N20" i="1" s="1"/>
  <c r="N21" i="1" s="1"/>
  <c r="K1" i="1" s="1"/>
</calcChain>
</file>

<file path=xl/sharedStrings.xml><?xml version="1.0" encoding="utf-8"?>
<sst xmlns="http://schemas.openxmlformats.org/spreadsheetml/2006/main" count="42" uniqueCount="36">
  <si>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</si>
  <si>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</si>
  <si>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</si>
  <si>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</si>
  <si>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</si>
  <si>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</si>
  <si>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</si>
  <si>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</si>
  <si>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</si>
  <si>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</si>
  <si>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</si>
  <si>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</si>
  <si>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</si>
  <si>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</si>
  <si>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</si>
  <si>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</si>
  <si>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м</t>
  </si>
  <si>
    <t>шт</t>
  </si>
  <si>
    <t>труба PN 20 Д 63</t>
  </si>
  <si>
    <t>угольник 63/90</t>
  </si>
  <si>
    <t>задвижка Д 50</t>
  </si>
  <si>
    <t>фланец Д 50</t>
  </si>
  <si>
    <t>болт М 16</t>
  </si>
  <si>
    <t>кг</t>
  </si>
  <si>
    <t>техпластина</t>
  </si>
  <si>
    <t>100м</t>
  </si>
  <si>
    <t>ТЕР16-04-002-06</t>
  </si>
  <si>
    <t>прокладка полиэт труб Д 63 мм</t>
  </si>
  <si>
    <t>НР 85%</t>
  </si>
  <si>
    <t>Итого ТЗ:</t>
  </si>
  <si>
    <t>ВСЕГО: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</si>
  <si>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жилого  дома  № 37А  по ул. Постышева 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</si>
  <si>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Постышева 37А</t>
  </si>
  <si>
    <t>Ремонт  отопления:</t>
  </si>
  <si>
    <t>ТЕР16-05-001-02</t>
  </si>
  <si>
    <t>установка задвижек Д 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</si>
</sst>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2" fontId="0" fillId="0" borderId="12" xfId="0" applyNumberFormat="1" applyBorder="1"/>
    <xf numFmtId="14" fontId="2" fillId="0" borderId="9" xfId="0" applyNumberFormat="1" applyFon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16" fontId="2" fillId="0" borderId="12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0" fontId="7" fillId="0" borderId="10" xfId="0" applyFont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sqref="A1:N22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31</v>
      </c>
      <c r="F1" s="2"/>
      <c r="J1" s="3" t="s">
        <v>0</v>
      </c>
      <c r="K1" s="4">
        <f>N21</f>
        <v>10345.211140000001</v>
      </c>
      <c r="L1" s="3" t="s">
        <v>1</v>
      </c>
    </row>
    <row r="2" spans="1:14" x14ac:dyDescent="0.25">
      <c r="D2" s="3" t="s">
        <v>2</v>
      </c>
      <c r="F2" s="2"/>
      <c r="K2" s="5">
        <v>13147</v>
      </c>
      <c r="L2" s="3" t="s">
        <v>1</v>
      </c>
    </row>
    <row r="4" spans="1:14" x14ac:dyDescent="0.25">
      <c r="A4" s="6" t="s">
        <v>3</v>
      </c>
      <c r="B4" s="7"/>
      <c r="C4" s="7" t="s">
        <v>4</v>
      </c>
      <c r="D4" s="8"/>
      <c r="E4" s="9" t="s">
        <v>5</v>
      </c>
      <c r="F4" s="7"/>
      <c r="G4" s="7"/>
      <c r="H4" s="7"/>
      <c r="I4" s="7"/>
      <c r="J4" s="6" t="s">
        <v>6</v>
      </c>
      <c r="K4" s="6" t="s">
        <v>7</v>
      </c>
      <c r="L4" s="9" t="s">
        <v>8</v>
      </c>
      <c r="M4" s="8"/>
      <c r="N4" s="6" t="s">
        <v>9</v>
      </c>
    </row>
    <row r="5" spans="1:14" x14ac:dyDescent="0.25">
      <c r="A5" s="10" t="s">
        <v>10</v>
      </c>
      <c r="B5" s="11"/>
      <c r="C5" s="11"/>
      <c r="D5" s="12"/>
      <c r="E5" s="13" t="s">
        <v>11</v>
      </c>
      <c r="F5" s="11"/>
      <c r="G5" s="11"/>
      <c r="H5" s="11"/>
      <c r="I5" s="11"/>
      <c r="J5" s="10" t="s">
        <v>12</v>
      </c>
      <c r="K5" s="10"/>
      <c r="L5" s="13" t="s">
        <v>13</v>
      </c>
      <c r="M5" s="12"/>
      <c r="N5" s="10" t="s">
        <v>14</v>
      </c>
    </row>
    <row r="6" spans="1:14" x14ac:dyDescent="0.25">
      <c r="A6" s="10"/>
      <c r="B6" s="32"/>
      <c r="C6" s="11"/>
      <c r="D6" s="12"/>
      <c r="E6" s="11"/>
      <c r="F6" s="11"/>
      <c r="G6" s="11"/>
      <c r="H6" s="11"/>
      <c r="I6" s="11"/>
      <c r="J6" s="10"/>
      <c r="K6" s="10"/>
      <c r="L6" s="13"/>
      <c r="M6" s="12"/>
      <c r="N6" s="10"/>
    </row>
    <row r="7" spans="1:14" x14ac:dyDescent="0.25">
      <c r="A7" s="10">
        <v>1</v>
      </c>
      <c r="B7" s="18" t="s">
        <v>32</v>
      </c>
      <c r="C7" s="16"/>
      <c r="D7" s="14"/>
      <c r="E7" s="43" t="s">
        <v>33</v>
      </c>
      <c r="F7" s="16"/>
      <c r="G7" s="16"/>
      <c r="H7" s="16"/>
      <c r="I7" s="16"/>
      <c r="J7" s="14"/>
      <c r="K7" s="14"/>
      <c r="L7" s="16"/>
      <c r="M7" s="20"/>
      <c r="N7" s="14"/>
    </row>
    <row r="8" spans="1:14" x14ac:dyDescent="0.25">
      <c r="A8" s="10"/>
      <c r="B8" s="15"/>
      <c r="C8" s="16"/>
      <c r="D8" s="14"/>
      <c r="E8" s="27" t="s">
        <v>20</v>
      </c>
      <c r="F8" s="28"/>
      <c r="G8" s="28"/>
      <c r="H8" s="28"/>
      <c r="I8" s="28"/>
      <c r="J8" s="29" t="s">
        <v>17</v>
      </c>
      <c r="K8" s="30">
        <v>1</v>
      </c>
      <c r="L8" s="11"/>
      <c r="M8" s="38">
        <v>4547</v>
      </c>
      <c r="N8" s="14">
        <f t="shared" ref="N8:N13" si="0">M8*K8</f>
        <v>4547</v>
      </c>
    </row>
    <row r="9" spans="1:14" x14ac:dyDescent="0.25">
      <c r="A9" s="10"/>
      <c r="B9" s="15"/>
      <c r="C9" s="16"/>
      <c r="D9" s="14"/>
      <c r="E9" s="21" t="s">
        <v>22</v>
      </c>
      <c r="F9" s="16"/>
      <c r="G9" s="16"/>
      <c r="H9" s="16"/>
      <c r="I9" s="16"/>
      <c r="J9" s="22" t="s">
        <v>23</v>
      </c>
      <c r="K9" s="14">
        <v>2</v>
      </c>
      <c r="L9" s="16"/>
      <c r="M9" s="20">
        <v>128</v>
      </c>
      <c r="N9" s="23">
        <f t="shared" si="0"/>
        <v>256</v>
      </c>
    </row>
    <row r="10" spans="1:14" x14ac:dyDescent="0.25">
      <c r="A10" s="10"/>
      <c r="B10" s="15"/>
      <c r="C10" s="16"/>
      <c r="D10" s="14"/>
      <c r="E10" s="21" t="s">
        <v>24</v>
      </c>
      <c r="F10" s="16"/>
      <c r="G10" s="16"/>
      <c r="H10" s="16"/>
      <c r="I10" s="16"/>
      <c r="J10" s="22" t="s">
        <v>23</v>
      </c>
      <c r="K10" s="14">
        <v>1</v>
      </c>
      <c r="L10" s="16"/>
      <c r="M10" s="20">
        <v>180</v>
      </c>
      <c r="N10" s="23">
        <f t="shared" si="0"/>
        <v>180</v>
      </c>
    </row>
    <row r="11" spans="1:14" x14ac:dyDescent="0.25">
      <c r="A11" s="10"/>
      <c r="B11" s="15"/>
      <c r="C11" s="16"/>
      <c r="D11" s="33"/>
      <c r="E11" s="27" t="s">
        <v>21</v>
      </c>
      <c r="F11" s="28"/>
      <c r="G11" s="28"/>
      <c r="H11" s="28"/>
      <c r="I11" s="28"/>
      <c r="J11" s="29" t="s">
        <v>17</v>
      </c>
      <c r="K11" s="30">
        <v>2</v>
      </c>
      <c r="L11" s="11"/>
      <c r="M11" s="38">
        <v>492</v>
      </c>
      <c r="N11" s="14">
        <f t="shared" si="0"/>
        <v>984</v>
      </c>
    </row>
    <row r="12" spans="1:14" x14ac:dyDescent="0.25">
      <c r="A12" s="10"/>
      <c r="B12" s="15"/>
      <c r="C12" s="16"/>
      <c r="D12" s="14"/>
      <c r="E12" s="37" t="s">
        <v>18</v>
      </c>
      <c r="F12" s="11"/>
      <c r="G12" s="11"/>
      <c r="H12" s="11"/>
      <c r="I12" s="11"/>
      <c r="J12" s="34" t="s">
        <v>16</v>
      </c>
      <c r="K12" s="10">
        <v>2</v>
      </c>
      <c r="L12" s="28"/>
      <c r="M12" s="36">
        <v>655</v>
      </c>
      <c r="N12" s="14">
        <f t="shared" si="0"/>
        <v>1310</v>
      </c>
    </row>
    <row r="13" spans="1:14" x14ac:dyDescent="0.25">
      <c r="A13" s="10"/>
      <c r="B13" s="15"/>
      <c r="C13" s="16"/>
      <c r="D13" s="14"/>
      <c r="E13" s="24" t="s">
        <v>19</v>
      </c>
      <c r="F13" s="19"/>
      <c r="G13" s="19"/>
      <c r="H13" s="19"/>
      <c r="I13" s="19"/>
      <c r="J13" s="25" t="s">
        <v>17</v>
      </c>
      <c r="K13" s="26">
        <v>2</v>
      </c>
      <c r="L13" s="16"/>
      <c r="M13" s="20">
        <v>115</v>
      </c>
      <c r="N13" s="14">
        <f t="shared" si="0"/>
        <v>230</v>
      </c>
    </row>
    <row r="14" spans="1:14" x14ac:dyDescent="0.25">
      <c r="A14" s="10"/>
      <c r="B14" s="15"/>
      <c r="C14" s="16"/>
      <c r="D14" s="40"/>
      <c r="E14" s="41"/>
      <c r="F14" s="16"/>
      <c r="G14" s="16"/>
      <c r="H14" s="16"/>
      <c r="I14" s="16"/>
      <c r="J14" s="14"/>
      <c r="K14" s="14"/>
      <c r="L14" s="16"/>
      <c r="M14" s="20" t="s">
        <v>15</v>
      </c>
      <c r="N14" s="42">
        <f>SUM(N8:N13)</f>
        <v>7507</v>
      </c>
    </row>
    <row r="15" spans="1:14" x14ac:dyDescent="0.25">
      <c r="A15" s="10"/>
      <c r="B15" s="15"/>
      <c r="C15" s="16"/>
      <c r="D15" s="22" t="s">
        <v>26</v>
      </c>
      <c r="E15" s="21" t="s">
        <v>27</v>
      </c>
      <c r="F15" s="16"/>
      <c r="G15" s="16"/>
      <c r="H15" s="16"/>
      <c r="I15" s="16"/>
      <c r="J15" s="14" t="s">
        <v>25</v>
      </c>
      <c r="K15" s="14">
        <v>0.02</v>
      </c>
      <c r="L15" s="15"/>
      <c r="M15" s="39">
        <v>28072.7</v>
      </c>
      <c r="N15" s="17">
        <f>M15*K15</f>
        <v>561.45400000000006</v>
      </c>
    </row>
    <row r="16" spans="1:14" x14ac:dyDescent="0.25">
      <c r="A16" s="10"/>
      <c r="B16" s="15"/>
      <c r="C16" s="16"/>
      <c r="D16" s="14" t="s">
        <v>34</v>
      </c>
      <c r="E16" s="16" t="s">
        <v>35</v>
      </c>
      <c r="F16" s="16"/>
      <c r="G16" s="16"/>
      <c r="H16" s="16"/>
      <c r="I16" s="16"/>
      <c r="J16" s="14" t="s">
        <v>17</v>
      </c>
      <c r="K16" s="14">
        <v>1</v>
      </c>
      <c r="L16" s="15"/>
      <c r="M16" s="16">
        <v>464.35</v>
      </c>
      <c r="N16" s="17">
        <f>M16*K16</f>
        <v>464.35</v>
      </c>
    </row>
    <row r="17" spans="1:14" x14ac:dyDescent="0.25">
      <c r="A17" s="10"/>
      <c r="B17" s="15"/>
      <c r="C17" s="16"/>
      <c r="D17" s="14"/>
      <c r="E17" s="35"/>
      <c r="F17" s="11"/>
      <c r="G17" s="11"/>
      <c r="H17" s="11"/>
      <c r="I17" s="11"/>
      <c r="J17" s="10"/>
      <c r="K17" s="10"/>
      <c r="L17" s="11"/>
      <c r="M17" s="27" t="s">
        <v>15</v>
      </c>
      <c r="N17" s="17">
        <f>SUM(N15:N16)</f>
        <v>1025.8040000000001</v>
      </c>
    </row>
    <row r="18" spans="1:14" x14ac:dyDescent="0.25">
      <c r="A18" s="10"/>
      <c r="B18" s="15"/>
      <c r="C18" s="16"/>
      <c r="D18" s="14"/>
      <c r="E18" s="27"/>
      <c r="F18" s="28"/>
      <c r="G18" s="28"/>
      <c r="H18" s="28"/>
      <c r="I18" s="28"/>
      <c r="J18" s="30"/>
      <c r="K18" s="30"/>
      <c r="L18" s="28"/>
      <c r="M18" s="20" t="s">
        <v>28</v>
      </c>
      <c r="N18" s="17">
        <f>0.85*N17</f>
        <v>871.93340000000001</v>
      </c>
    </row>
    <row r="19" spans="1:14" x14ac:dyDescent="0.25">
      <c r="A19" s="10"/>
      <c r="B19" s="15"/>
      <c r="C19" s="16"/>
      <c r="D19" s="14"/>
      <c r="E19" s="27"/>
      <c r="F19" s="28"/>
      <c r="G19" s="28"/>
      <c r="H19" s="28"/>
      <c r="I19" s="28"/>
      <c r="J19" s="30"/>
      <c r="K19" s="30"/>
      <c r="L19" s="28"/>
      <c r="M19" s="20" t="s">
        <v>29</v>
      </c>
      <c r="N19" s="17">
        <f>N17+N18</f>
        <v>1897.7374</v>
      </c>
    </row>
    <row r="20" spans="1:14" x14ac:dyDescent="0.25">
      <c r="A20" s="10"/>
      <c r="B20" s="15"/>
      <c r="C20" s="16"/>
      <c r="D20" s="14"/>
      <c r="E20" s="27"/>
      <c r="F20" s="28"/>
      <c r="G20" s="28"/>
      <c r="H20" s="28"/>
      <c r="I20" s="28"/>
      <c r="J20" s="29"/>
      <c r="K20" s="30"/>
      <c r="L20" s="28"/>
      <c r="M20" s="16" t="s">
        <v>30</v>
      </c>
      <c r="N20" s="17">
        <f>N19+N14</f>
        <v>9404.7374</v>
      </c>
    </row>
    <row r="21" spans="1:14" x14ac:dyDescent="0.25">
      <c r="A21" s="10"/>
      <c r="B21" s="15"/>
      <c r="C21" s="16"/>
      <c r="D21" s="14"/>
      <c r="E21" s="16"/>
      <c r="F21" s="16"/>
      <c r="G21" s="16"/>
      <c r="H21" s="16"/>
      <c r="I21" s="16"/>
      <c r="J21" s="14"/>
      <c r="K21" s="14"/>
      <c r="L21" s="16"/>
      <c r="M21" s="31">
        <v>0.1</v>
      </c>
      <c r="N21" s="17">
        <f>N20*1.1</f>
        <v>10345.211140000001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2023-03-15T00:53:49Z</dcterms:modified>
</cp:coreProperties>
</file>