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1" i="1"/>
  <c r="N40"/>
  <c r="N39"/>
  <c r="N38"/>
  <c r="N42" s="1"/>
  <c r="N37"/>
  <c r="N35"/>
  <c r="N34"/>
  <c r="N33"/>
  <c r="N32"/>
  <c r="N31"/>
  <c r="N30"/>
  <c r="N36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N43"/>
  <c r="N44"/>
  <c r="N45" s="1"/>
  <c r="N46" s="1"/>
  <c r="K2" l="1"/>
</calcChain>
</file>

<file path=xl/sharedStrings.xml><?xml version="1.0" encoding="utf-8"?>
<sst xmlns="http://schemas.openxmlformats.org/spreadsheetml/2006/main" count="89" uniqueCount="61">
  <si>
    <t>м</t>
  </si>
  <si>
    <t>шт</t>
  </si>
  <si>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</si>
  <si>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</si>
  <si>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</si>
  <si>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</si>
  <si>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</si>
  <si>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</si>
  <si>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</si>
  <si>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</si>
  <si>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</si>
  <si>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</si>
  <si>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</si>
  <si>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</si>
  <si>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</si>
  <si>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</si>
  <si>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</si>
  <si>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</si>
  <si>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</si>
  <si>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</si>
  <si>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</si>
  <si>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</si>
  <si>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</si>
  <si>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</si>
  <si>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</si>
  <si>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</si>
  <si>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</si>
  <si>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</si>
  <si>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</si>
  <si>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</si>
  <si>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</si>
  <si>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</si>
  <si>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</si>
  <si>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</si>
  <si>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</si>
  <si>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</si>
  <si>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</si>
  <si>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</si>
  <si>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</si>
  <si>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</si>
  <si>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</si>
  <si>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49 по ул. Постышева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</si>
  <si>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49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</si>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</sst>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1" xfId="0" applyFont="1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4" fillId="0" borderId="11" xfId="0" applyFon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2" fontId="1" fillId="0" borderId="5" xfId="0" applyNumberFormat="1" applyFont="1" applyBorder="1"/>
    <xf numFmtId="0" fontId="0" fillId="0" borderId="12" xfId="0" applyBorder="1"/>
    <xf numFmtId="0" fontId="3" fillId="0" borderId="6" xfId="0" applyFont="1" applyBorder="1"/>
    <xf numFmtId="9" fontId="0" fillId="0" borderId="7" xfId="0" applyNumberFormat="1" applyBorder="1"/>
    <xf numFmtId="0" fontId="8" fillId="0" borderId="8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46"/>
    </sheetView>
  </sheetViews>
  <sheetFormatPr defaultRowHeight="14.4"/>
  <cols>
    <col min="14" max="14" width="17.77734375" customWidth="1"/>
  </cols>
  <sheetData>
    <row r="2" spans="1:14">
      <c r="D2" s="1" t="s">
        <v>41</v>
      </c>
      <c r="F2" s="2"/>
      <c r="J2" s="1" t="s">
        <v>2</v>
      </c>
      <c r="K2" s="3">
        <f>N28+N46</f>
        <v>167059.37201250001</v>
      </c>
      <c r="L2" s="1" t="s">
        <v>3</v>
      </c>
    </row>
    <row r="3" spans="1:14">
      <c r="D3" s="1" t="s">
        <v>4</v>
      </c>
      <c r="F3" s="2"/>
      <c r="K3" s="2">
        <v>203202</v>
      </c>
      <c r="L3" s="1" t="s">
        <v>3</v>
      </c>
    </row>
    <row r="5" spans="1:14">
      <c r="A5" s="4" t="s">
        <v>5</v>
      </c>
      <c r="B5" s="5"/>
      <c r="C5" s="5" t="s">
        <v>6</v>
      </c>
      <c r="D5" s="6"/>
      <c r="E5" s="7" t="s">
        <v>7</v>
      </c>
      <c r="F5" s="5"/>
      <c r="G5" s="5"/>
      <c r="H5" s="5"/>
      <c r="I5" s="5"/>
      <c r="J5" s="4" t="s">
        <v>8</v>
      </c>
      <c r="K5" s="4" t="s">
        <v>9</v>
      </c>
      <c r="L5" s="7" t="s">
        <v>10</v>
      </c>
      <c r="M5" s="6"/>
      <c r="N5" s="4" t="s">
        <v>11</v>
      </c>
    </row>
    <row r="6" spans="1:14" ht="26.4" customHeight="1">
      <c r="A6" s="8" t="s">
        <v>12</v>
      </c>
      <c r="B6" s="9"/>
      <c r="C6" s="9"/>
      <c r="D6" s="10"/>
      <c r="E6" s="11" t="s">
        <v>13</v>
      </c>
      <c r="F6" s="9"/>
      <c r="G6" s="9"/>
      <c r="H6" s="9"/>
      <c r="I6" s="9"/>
      <c r="J6" s="8" t="s">
        <v>14</v>
      </c>
      <c r="K6" s="8"/>
      <c r="L6" s="11" t="s">
        <v>15</v>
      </c>
      <c r="M6" s="10"/>
      <c r="N6" s="8" t="s">
        <v>16</v>
      </c>
    </row>
    <row r="7" spans="1:14">
      <c r="A7" s="8"/>
      <c r="B7" s="21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8">
        <v>1</v>
      </c>
      <c r="B8" s="15" t="s">
        <v>42</v>
      </c>
      <c r="C8" s="13"/>
      <c r="D8" s="12"/>
      <c r="E8" s="22" t="s">
        <v>18</v>
      </c>
      <c r="F8" s="13"/>
      <c r="G8" s="13"/>
      <c r="H8" s="13"/>
      <c r="I8" s="13"/>
      <c r="J8" s="12"/>
      <c r="K8" s="12"/>
      <c r="L8" s="13"/>
      <c r="M8" s="23"/>
      <c r="N8" s="12"/>
    </row>
    <row r="9" spans="1:14">
      <c r="A9" s="8"/>
      <c r="B9" s="14"/>
      <c r="C9" s="13"/>
      <c r="D9" s="12"/>
      <c r="E9" s="24" t="s">
        <v>19</v>
      </c>
      <c r="F9" s="13"/>
      <c r="G9" s="13"/>
      <c r="H9" s="13"/>
      <c r="I9" s="13"/>
      <c r="J9" s="19" t="s">
        <v>1</v>
      </c>
      <c r="K9" s="12">
        <v>1</v>
      </c>
      <c r="L9" s="13"/>
      <c r="M9" s="23">
        <v>5872</v>
      </c>
      <c r="N9" s="25">
        <f>M9*K9</f>
        <v>5872</v>
      </c>
    </row>
    <row r="10" spans="1:14">
      <c r="A10" s="8"/>
      <c r="B10" s="14"/>
      <c r="C10" s="13"/>
      <c r="D10" s="12"/>
      <c r="E10" s="24" t="s">
        <v>20</v>
      </c>
      <c r="F10" s="13"/>
      <c r="G10" s="13"/>
      <c r="H10" s="13"/>
      <c r="I10" s="13"/>
      <c r="J10" s="19" t="s">
        <v>21</v>
      </c>
      <c r="K10" s="12">
        <v>2</v>
      </c>
      <c r="L10" s="13"/>
      <c r="M10" s="23">
        <v>128</v>
      </c>
      <c r="N10" s="25">
        <f>M10*K10</f>
        <v>256</v>
      </c>
    </row>
    <row r="11" spans="1:14">
      <c r="A11" s="8"/>
      <c r="B11" s="14"/>
      <c r="C11" s="13"/>
      <c r="D11" s="12"/>
      <c r="E11" s="24" t="s">
        <v>22</v>
      </c>
      <c r="F11" s="13"/>
      <c r="G11" s="13"/>
      <c r="H11" s="13"/>
      <c r="I11" s="13"/>
      <c r="J11" s="19" t="s">
        <v>21</v>
      </c>
      <c r="K11" s="12">
        <v>2</v>
      </c>
      <c r="L11" s="13"/>
      <c r="M11" s="23">
        <v>180</v>
      </c>
      <c r="N11" s="25">
        <f>M11*K11</f>
        <v>360</v>
      </c>
    </row>
    <row r="12" spans="1:14">
      <c r="A12" s="8"/>
      <c r="B12" s="14"/>
      <c r="C12" s="13"/>
      <c r="D12" s="26"/>
      <c r="E12" s="17" t="s">
        <v>23</v>
      </c>
      <c r="F12" s="13"/>
      <c r="G12" s="13"/>
      <c r="H12" s="13"/>
      <c r="I12" s="13"/>
      <c r="J12" s="19" t="s">
        <v>1</v>
      </c>
      <c r="K12" s="12">
        <v>6</v>
      </c>
      <c r="L12" s="13"/>
      <c r="M12" s="23">
        <v>1686</v>
      </c>
      <c r="N12" s="12">
        <f t="shared" ref="N12:N19" si="0">M12*K12</f>
        <v>10116</v>
      </c>
    </row>
    <row r="13" spans="1:14" ht="14.4" customHeight="1">
      <c r="A13" s="12"/>
      <c r="B13" s="15"/>
      <c r="C13" s="13"/>
      <c r="D13" s="26"/>
      <c r="E13" s="27" t="s">
        <v>24</v>
      </c>
      <c r="F13" s="9"/>
      <c r="G13" s="9"/>
      <c r="H13" s="9"/>
      <c r="I13" s="9"/>
      <c r="J13" s="28" t="s">
        <v>1</v>
      </c>
      <c r="K13" s="10">
        <v>2</v>
      </c>
      <c r="L13" s="9"/>
      <c r="M13" s="27">
        <v>1400</v>
      </c>
      <c r="N13" s="12">
        <f t="shared" si="0"/>
        <v>2800</v>
      </c>
    </row>
    <row r="14" spans="1:14">
      <c r="A14" s="12"/>
      <c r="B14" s="15"/>
      <c r="C14" s="13"/>
      <c r="D14" s="12"/>
      <c r="E14" s="29" t="s">
        <v>25</v>
      </c>
      <c r="F14" s="30"/>
      <c r="G14" s="30"/>
      <c r="H14" s="30"/>
      <c r="I14" s="30"/>
      <c r="J14" s="31" t="s">
        <v>1</v>
      </c>
      <c r="K14" s="32">
        <v>6</v>
      </c>
      <c r="L14" s="30"/>
      <c r="M14" s="30">
        <v>828</v>
      </c>
      <c r="N14" s="12">
        <f t="shared" si="0"/>
        <v>4968</v>
      </c>
    </row>
    <row r="15" spans="1:14" ht="14.4" customHeight="1">
      <c r="A15" s="12"/>
      <c r="B15" s="45"/>
      <c r="C15" s="13"/>
      <c r="D15" s="12"/>
      <c r="E15" s="29" t="s">
        <v>26</v>
      </c>
      <c r="F15" s="30"/>
      <c r="G15" s="30"/>
      <c r="H15" s="30"/>
      <c r="I15" s="30"/>
      <c r="J15" s="31" t="s">
        <v>1</v>
      </c>
      <c r="K15" s="33">
        <v>2</v>
      </c>
      <c r="L15" s="9"/>
      <c r="M15" s="30">
        <v>90</v>
      </c>
      <c r="N15" s="12">
        <f t="shared" si="0"/>
        <v>180</v>
      </c>
    </row>
    <row r="16" spans="1:14" ht="14.4" customHeight="1">
      <c r="A16" s="12"/>
      <c r="B16" s="45"/>
      <c r="C16" s="13"/>
      <c r="D16" s="12"/>
      <c r="E16" s="27" t="s">
        <v>27</v>
      </c>
      <c r="F16" s="9"/>
      <c r="G16" s="9"/>
      <c r="H16" s="9"/>
      <c r="I16" s="9"/>
      <c r="J16" s="28" t="s">
        <v>1</v>
      </c>
      <c r="K16" s="8">
        <v>6</v>
      </c>
      <c r="L16" s="9"/>
      <c r="M16" s="30">
        <v>54</v>
      </c>
      <c r="N16" s="12">
        <f t="shared" si="0"/>
        <v>324</v>
      </c>
    </row>
    <row r="17" spans="1:14" ht="14.4" customHeight="1">
      <c r="A17" s="12"/>
      <c r="B17" s="45"/>
      <c r="C17" s="13"/>
      <c r="D17" s="12"/>
      <c r="E17" s="27" t="s">
        <v>28</v>
      </c>
      <c r="F17" s="9"/>
      <c r="G17" s="9"/>
      <c r="H17" s="9"/>
      <c r="I17" s="9"/>
      <c r="J17" s="28" t="s">
        <v>1</v>
      </c>
      <c r="K17" s="8">
        <v>2</v>
      </c>
      <c r="L17" s="30"/>
      <c r="M17" s="32">
        <v>201</v>
      </c>
      <c r="N17" s="12">
        <f t="shared" si="0"/>
        <v>402</v>
      </c>
    </row>
    <row r="18" spans="1:14" ht="14.4" customHeight="1">
      <c r="A18" s="12"/>
      <c r="B18" s="14"/>
      <c r="C18" s="13"/>
      <c r="D18" s="12"/>
      <c r="E18" s="34" t="s">
        <v>29</v>
      </c>
      <c r="F18" s="9"/>
      <c r="G18" s="9"/>
      <c r="H18" s="9"/>
      <c r="I18" s="9"/>
      <c r="J18" s="28" t="s">
        <v>0</v>
      </c>
      <c r="K18" s="8">
        <v>28</v>
      </c>
      <c r="L18" s="30"/>
      <c r="M18" s="32">
        <v>655</v>
      </c>
      <c r="N18" s="12">
        <f t="shared" si="0"/>
        <v>18340</v>
      </c>
    </row>
    <row r="19" spans="1:14" ht="14.4" customHeight="1">
      <c r="A19" s="12"/>
      <c r="B19" s="14"/>
      <c r="C19" s="13"/>
      <c r="D19" s="12"/>
      <c r="E19" s="35" t="s">
        <v>30</v>
      </c>
      <c r="F19" s="36"/>
      <c r="G19" s="36"/>
      <c r="H19" s="36"/>
      <c r="I19" s="36"/>
      <c r="J19" s="37" t="s">
        <v>1</v>
      </c>
      <c r="K19" s="38">
        <v>6</v>
      </c>
      <c r="L19" s="13"/>
      <c r="M19" s="23">
        <v>115</v>
      </c>
      <c r="N19" s="12">
        <f t="shared" si="0"/>
        <v>690</v>
      </c>
    </row>
    <row r="20" spans="1:14" ht="14.4" customHeight="1">
      <c r="A20" s="12"/>
      <c r="B20" s="14"/>
      <c r="C20" s="13"/>
      <c r="D20" s="16"/>
      <c r="E20" s="39"/>
      <c r="F20" s="13"/>
      <c r="G20" s="13"/>
      <c r="H20" s="13"/>
      <c r="I20" s="13"/>
      <c r="J20" s="12"/>
      <c r="K20" s="12"/>
      <c r="L20" s="13"/>
      <c r="M20" s="23" t="s">
        <v>17</v>
      </c>
      <c r="N20" s="20">
        <f>SUM(N9:N19)</f>
        <v>44308</v>
      </c>
    </row>
    <row r="21" spans="1:14" ht="14.4" customHeight="1">
      <c r="A21" s="12"/>
      <c r="B21" s="15"/>
      <c r="C21" s="13"/>
      <c r="D21" s="19" t="s">
        <v>31</v>
      </c>
      <c r="E21" s="24" t="s">
        <v>32</v>
      </c>
      <c r="F21" s="13"/>
      <c r="G21" s="13"/>
      <c r="H21" s="13"/>
      <c r="I21" s="13"/>
      <c r="J21" s="12" t="s">
        <v>33</v>
      </c>
      <c r="K21" s="12">
        <v>0.28000000000000003</v>
      </c>
      <c r="L21" s="14"/>
      <c r="M21" s="17">
        <v>28072.7</v>
      </c>
      <c r="N21" s="18">
        <f>M21*K21</f>
        <v>7860.3560000000007</v>
      </c>
    </row>
    <row r="22" spans="1:14" ht="14.4" customHeight="1">
      <c r="A22" s="12"/>
      <c r="B22" s="15"/>
      <c r="C22" s="13"/>
      <c r="D22" s="12" t="s">
        <v>34</v>
      </c>
      <c r="E22" s="13" t="s">
        <v>35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8">
        <f>M22*K22</f>
        <v>844.28</v>
      </c>
    </row>
    <row r="23" spans="1:14" ht="14.4" customHeight="1">
      <c r="A23" s="12"/>
      <c r="B23" s="45"/>
      <c r="C23" s="13"/>
      <c r="D23" s="19" t="s">
        <v>36</v>
      </c>
      <c r="E23" s="34" t="s">
        <v>37</v>
      </c>
      <c r="F23" s="9"/>
      <c r="G23" s="9"/>
      <c r="H23" s="9"/>
      <c r="I23" s="9"/>
      <c r="J23" s="28" t="s">
        <v>1</v>
      </c>
      <c r="K23" s="8">
        <v>7</v>
      </c>
      <c r="L23" s="9"/>
      <c r="M23" s="27">
        <v>485.05</v>
      </c>
      <c r="N23" s="18">
        <f>M23*K23</f>
        <v>3395.35</v>
      </c>
    </row>
    <row r="24" spans="1:14" ht="14.4" customHeight="1">
      <c r="A24" s="12"/>
      <c r="B24" s="45"/>
      <c r="C24" s="13"/>
      <c r="D24" s="12"/>
      <c r="E24" s="27"/>
      <c r="F24" s="9"/>
      <c r="G24" s="9"/>
      <c r="H24" s="9"/>
      <c r="I24" s="9"/>
      <c r="J24" s="8"/>
      <c r="K24" s="8"/>
      <c r="L24" s="9"/>
      <c r="M24" s="29" t="s">
        <v>17</v>
      </c>
      <c r="N24" s="18">
        <f>SUM(N21:N23)</f>
        <v>12099.986000000001</v>
      </c>
    </row>
    <row r="25" spans="1:14" ht="14.4" customHeight="1">
      <c r="A25" s="12"/>
      <c r="B25" s="45"/>
      <c r="C25" s="13"/>
      <c r="D25" s="12"/>
      <c r="E25" s="29"/>
      <c r="F25" s="30"/>
      <c r="G25" s="30"/>
      <c r="H25" s="30"/>
      <c r="I25" s="30"/>
      <c r="J25" s="33"/>
      <c r="K25" s="33"/>
      <c r="L25" s="30"/>
      <c r="M25" s="23" t="s">
        <v>38</v>
      </c>
      <c r="N25" s="18">
        <f>0.85*N24</f>
        <v>10284.9881</v>
      </c>
    </row>
    <row r="26" spans="1:14" ht="14.4" customHeight="1">
      <c r="A26" s="12"/>
      <c r="B26" s="14"/>
      <c r="C26" s="42"/>
      <c r="D26" s="12"/>
      <c r="E26" s="29"/>
      <c r="F26" s="30"/>
      <c r="G26" s="30"/>
      <c r="H26" s="30"/>
      <c r="I26" s="30"/>
      <c r="J26" s="33"/>
      <c r="K26" s="33"/>
      <c r="L26" s="30"/>
      <c r="M26" s="23" t="s">
        <v>39</v>
      </c>
      <c r="N26" s="18">
        <f>N24+N25</f>
        <v>22384.974099999999</v>
      </c>
    </row>
    <row r="27" spans="1:14" ht="14.4" customHeight="1">
      <c r="A27" s="12"/>
      <c r="B27" s="14"/>
      <c r="C27" s="42"/>
      <c r="D27" s="12"/>
      <c r="E27" s="29"/>
      <c r="F27" s="30"/>
      <c r="G27" s="30"/>
      <c r="H27" s="30"/>
      <c r="I27" s="30"/>
      <c r="J27" s="31"/>
      <c r="K27" s="33"/>
      <c r="L27" s="30"/>
      <c r="M27" s="13" t="s">
        <v>40</v>
      </c>
      <c r="N27" s="18">
        <f>N26+N20</f>
        <v>66692.974099999992</v>
      </c>
    </row>
    <row r="28" spans="1:14" ht="14.4" customHeight="1">
      <c r="A28" s="12"/>
      <c r="B28" s="13"/>
      <c r="C28" s="42"/>
      <c r="D28" s="12"/>
      <c r="E28" s="13"/>
      <c r="F28" s="13"/>
      <c r="G28" s="13"/>
      <c r="H28" s="13"/>
      <c r="I28" s="13"/>
      <c r="J28" s="12"/>
      <c r="K28" s="12"/>
      <c r="L28" s="13"/>
      <c r="M28" s="40">
        <v>0.1</v>
      </c>
      <c r="N28" s="18">
        <f>N27*1.1</f>
        <v>73362.271509999991</v>
      </c>
    </row>
    <row r="29" spans="1:14" ht="14.4" customHeight="1">
      <c r="A29" s="8">
        <v>2</v>
      </c>
      <c r="B29" s="15" t="s">
        <v>42</v>
      </c>
      <c r="C29" s="13"/>
      <c r="D29" s="12"/>
      <c r="E29" s="43" t="s">
        <v>43</v>
      </c>
      <c r="F29" s="9"/>
      <c r="G29" s="9"/>
      <c r="H29" s="27"/>
      <c r="I29" s="9"/>
      <c r="J29" s="8"/>
      <c r="K29" s="8"/>
      <c r="L29" s="11"/>
      <c r="M29" s="10"/>
      <c r="N29" s="8"/>
    </row>
    <row r="30" spans="1:14">
      <c r="A30" s="8"/>
      <c r="B30" s="13"/>
      <c r="C30" s="13"/>
      <c r="D30" s="12"/>
      <c r="E30" s="27" t="s">
        <v>44</v>
      </c>
      <c r="F30" s="9"/>
      <c r="G30" s="9"/>
      <c r="H30" s="27"/>
      <c r="I30" s="9"/>
      <c r="J30" s="28" t="s">
        <v>1</v>
      </c>
      <c r="K30" s="8">
        <v>30</v>
      </c>
      <c r="L30" s="11"/>
      <c r="M30" s="10">
        <v>21</v>
      </c>
      <c r="N30" s="20">
        <f>M30*K30</f>
        <v>630</v>
      </c>
    </row>
    <row r="31" spans="1:14">
      <c r="A31" s="8"/>
      <c r="B31" s="13"/>
      <c r="C31" s="13"/>
      <c r="D31" s="19"/>
      <c r="E31" s="27" t="s">
        <v>45</v>
      </c>
      <c r="F31" s="9"/>
      <c r="G31" s="9"/>
      <c r="H31" s="9"/>
      <c r="I31" s="9"/>
      <c r="J31" s="19" t="s">
        <v>1</v>
      </c>
      <c r="K31" s="8">
        <v>25</v>
      </c>
      <c r="L31" s="11"/>
      <c r="M31" s="10">
        <v>934</v>
      </c>
      <c r="N31" s="20">
        <f>M31*K31</f>
        <v>23350</v>
      </c>
    </row>
    <row r="32" spans="1:14" ht="14.4" customHeight="1">
      <c r="A32" s="8"/>
      <c r="B32" s="13"/>
      <c r="C32" s="13"/>
      <c r="D32" s="19"/>
      <c r="E32" s="27" t="s">
        <v>46</v>
      </c>
      <c r="F32" s="9"/>
      <c r="G32" s="9"/>
      <c r="H32" s="9"/>
      <c r="I32" s="9"/>
      <c r="J32" s="19" t="s">
        <v>0</v>
      </c>
      <c r="K32" s="8">
        <v>60</v>
      </c>
      <c r="L32" s="11"/>
      <c r="M32" s="10">
        <v>11</v>
      </c>
      <c r="N32" s="20">
        <f>M32*K32</f>
        <v>660</v>
      </c>
    </row>
    <row r="33" spans="1:14" ht="14.4" customHeight="1">
      <c r="A33" s="8"/>
      <c r="B33" s="13"/>
      <c r="C33" s="13"/>
      <c r="D33" s="12"/>
      <c r="E33" s="29" t="s">
        <v>47</v>
      </c>
      <c r="F33" s="30"/>
      <c r="G33" s="30"/>
      <c r="H33" s="30"/>
      <c r="I33" s="30"/>
      <c r="J33" s="37" t="s">
        <v>1</v>
      </c>
      <c r="K33" s="33">
        <v>70</v>
      </c>
      <c r="L33" s="46"/>
      <c r="M33" s="32">
        <v>35</v>
      </c>
      <c r="N33" s="47">
        <f>M33*K33</f>
        <v>2450</v>
      </c>
    </row>
    <row r="34" spans="1:14" ht="14.4" customHeight="1">
      <c r="A34" s="8"/>
      <c r="B34" s="13"/>
      <c r="C34" s="13"/>
      <c r="D34" s="12"/>
      <c r="E34" s="29" t="s">
        <v>48</v>
      </c>
      <c r="F34" s="30"/>
      <c r="G34" s="30"/>
      <c r="H34" s="30"/>
      <c r="I34" s="30"/>
      <c r="J34" s="37" t="s">
        <v>1</v>
      </c>
      <c r="K34" s="33">
        <v>100</v>
      </c>
      <c r="L34" s="46"/>
      <c r="M34" s="32">
        <v>31</v>
      </c>
      <c r="N34" s="47">
        <f t="shared" ref="N34:N41" si="1">M34*K34</f>
        <v>3100</v>
      </c>
    </row>
    <row r="35" spans="1:14" ht="14.4" customHeight="1">
      <c r="A35" s="8"/>
      <c r="B35" s="13"/>
      <c r="C35" s="13"/>
      <c r="D35" s="12"/>
      <c r="E35" s="29" t="s">
        <v>49</v>
      </c>
      <c r="F35" s="30"/>
      <c r="G35" s="30"/>
      <c r="H35" s="30"/>
      <c r="I35" s="30"/>
      <c r="J35" s="37" t="s">
        <v>1</v>
      </c>
      <c r="K35" s="33">
        <v>50</v>
      </c>
      <c r="L35" s="46"/>
      <c r="M35" s="32">
        <v>104</v>
      </c>
      <c r="N35" s="47">
        <f t="shared" si="1"/>
        <v>5200</v>
      </c>
    </row>
    <row r="36" spans="1:14" ht="14.4" customHeight="1">
      <c r="A36" s="8"/>
      <c r="B36" s="13"/>
      <c r="C36" s="13"/>
      <c r="D36" s="12"/>
      <c r="E36" s="29"/>
      <c r="F36" s="30"/>
      <c r="G36" s="30"/>
      <c r="H36" s="30"/>
      <c r="I36" s="30"/>
      <c r="J36" s="37"/>
      <c r="K36" s="33"/>
      <c r="L36" s="46"/>
      <c r="M36" s="32" t="s">
        <v>17</v>
      </c>
      <c r="N36" s="47">
        <f>SUM(N30:N35)</f>
        <v>35390</v>
      </c>
    </row>
    <row r="37" spans="1:14" ht="14.4" customHeight="1">
      <c r="A37" s="8"/>
      <c r="B37" s="13"/>
      <c r="C37" s="13"/>
      <c r="D37" s="19" t="s">
        <v>50</v>
      </c>
      <c r="E37" s="29" t="s">
        <v>51</v>
      </c>
      <c r="F37" s="30"/>
      <c r="G37" s="30"/>
      <c r="H37" s="30"/>
      <c r="I37" s="30"/>
      <c r="J37" s="37" t="s">
        <v>52</v>
      </c>
      <c r="K37" s="33">
        <v>0.3</v>
      </c>
      <c r="L37" s="46"/>
      <c r="M37" s="32">
        <v>1160.42</v>
      </c>
      <c r="N37" s="47">
        <f t="shared" si="1"/>
        <v>348.12600000000003</v>
      </c>
    </row>
    <row r="38" spans="1:14">
      <c r="A38" s="8"/>
      <c r="B38" s="13"/>
      <c r="C38" s="13"/>
      <c r="D38" s="19" t="s">
        <v>53</v>
      </c>
      <c r="E38" s="29" t="s">
        <v>54</v>
      </c>
      <c r="F38" s="30"/>
      <c r="G38" s="30"/>
      <c r="H38" s="30"/>
      <c r="I38" s="30"/>
      <c r="J38" s="37" t="s">
        <v>52</v>
      </c>
      <c r="K38" s="33">
        <v>0.25</v>
      </c>
      <c r="L38" s="46"/>
      <c r="M38" s="32">
        <v>27325.95</v>
      </c>
      <c r="N38" s="47">
        <f t="shared" si="1"/>
        <v>6831.4875000000002</v>
      </c>
    </row>
    <row r="39" spans="1:14" ht="14.4" customHeight="1">
      <c r="A39" s="8"/>
      <c r="B39" s="13"/>
      <c r="C39" s="13"/>
      <c r="D39" s="19" t="s">
        <v>55</v>
      </c>
      <c r="E39" s="29" t="s">
        <v>56</v>
      </c>
      <c r="F39" s="30"/>
      <c r="G39" s="30"/>
      <c r="H39" s="30"/>
      <c r="I39" s="30"/>
      <c r="J39" s="37" t="s">
        <v>33</v>
      </c>
      <c r="K39" s="33">
        <v>0.6</v>
      </c>
      <c r="L39" s="46"/>
      <c r="M39" s="32">
        <v>820.38</v>
      </c>
      <c r="N39" s="47">
        <f t="shared" si="1"/>
        <v>492.22799999999995</v>
      </c>
    </row>
    <row r="40" spans="1:14" ht="14.4" customHeight="1">
      <c r="A40" s="8"/>
      <c r="B40" s="13"/>
      <c r="C40" s="13"/>
      <c r="D40" s="19" t="s">
        <v>57</v>
      </c>
      <c r="E40" s="29" t="s">
        <v>58</v>
      </c>
      <c r="F40" s="30"/>
      <c r="G40" s="30"/>
      <c r="H40" s="30"/>
      <c r="I40" s="30"/>
      <c r="J40" s="37" t="s">
        <v>1</v>
      </c>
      <c r="K40" s="33">
        <v>70</v>
      </c>
      <c r="L40" s="46"/>
      <c r="M40" s="32">
        <v>257.98</v>
      </c>
      <c r="N40" s="47">
        <f t="shared" si="1"/>
        <v>18058.600000000002</v>
      </c>
    </row>
    <row r="41" spans="1:14" ht="14.4" customHeight="1">
      <c r="A41" s="8"/>
      <c r="B41" s="13"/>
      <c r="C41" s="13"/>
      <c r="D41" s="19" t="s">
        <v>59</v>
      </c>
      <c r="E41" s="29" t="s">
        <v>60</v>
      </c>
      <c r="F41" s="30"/>
      <c r="G41" s="30"/>
      <c r="H41" s="30"/>
      <c r="I41" s="30"/>
      <c r="J41" s="37" t="s">
        <v>52</v>
      </c>
      <c r="K41" s="33">
        <v>1.5</v>
      </c>
      <c r="L41" s="46"/>
      <c r="M41" s="32">
        <v>788.42</v>
      </c>
      <c r="N41" s="47">
        <f t="shared" si="1"/>
        <v>1182.6299999999999</v>
      </c>
    </row>
    <row r="42" spans="1:14" ht="14.4" customHeight="1">
      <c r="A42" s="8"/>
      <c r="B42" s="13"/>
      <c r="C42" s="13"/>
      <c r="D42" s="12"/>
      <c r="E42" s="29"/>
      <c r="F42" s="30"/>
      <c r="G42" s="30"/>
      <c r="H42" s="30"/>
      <c r="I42" s="30"/>
      <c r="J42" s="37"/>
      <c r="K42" s="33"/>
      <c r="L42" s="46"/>
      <c r="M42" s="48" t="s">
        <v>17</v>
      </c>
      <c r="N42" s="47">
        <f>SUM(N37:N41)</f>
        <v>26913.071500000002</v>
      </c>
    </row>
    <row r="43" spans="1:14" ht="14.4" customHeight="1">
      <c r="A43" s="8"/>
      <c r="B43" s="13"/>
      <c r="C43" s="13"/>
      <c r="D43" s="12"/>
      <c r="E43" s="29"/>
      <c r="F43" s="30"/>
      <c r="G43" s="30"/>
      <c r="H43" s="30"/>
      <c r="I43" s="30"/>
      <c r="J43" s="37"/>
      <c r="K43" s="33"/>
      <c r="L43" s="46"/>
      <c r="M43" s="48" t="s">
        <v>38</v>
      </c>
      <c r="N43" s="47">
        <f>N42*0.85</f>
        <v>22876.110775000001</v>
      </c>
    </row>
    <row r="44" spans="1:14" ht="14.4" customHeight="1">
      <c r="A44" s="8"/>
      <c r="B44" s="13"/>
      <c r="C44" s="13"/>
      <c r="D44" s="12"/>
      <c r="E44" s="29"/>
      <c r="F44" s="30"/>
      <c r="G44" s="30"/>
      <c r="H44" s="30"/>
      <c r="I44" s="30"/>
      <c r="J44" s="37"/>
      <c r="K44" s="33"/>
      <c r="L44" s="46"/>
      <c r="M44" s="48" t="s">
        <v>39</v>
      </c>
      <c r="N44" s="47">
        <f>SUM(N42:N43)</f>
        <v>49789.182274999999</v>
      </c>
    </row>
    <row r="45" spans="1:14" ht="14.4" customHeight="1">
      <c r="A45" s="12"/>
      <c r="B45" s="13"/>
      <c r="C45" s="42"/>
      <c r="D45" s="12"/>
      <c r="E45" s="9"/>
      <c r="F45" s="9"/>
      <c r="G45" s="9"/>
      <c r="H45" s="9"/>
      <c r="I45" s="9"/>
      <c r="J45" s="12"/>
      <c r="K45" s="8"/>
      <c r="L45" s="11"/>
      <c r="M45" s="10" t="s">
        <v>17</v>
      </c>
      <c r="N45" s="20">
        <f>N36+N44</f>
        <v>85179.182274999999</v>
      </c>
    </row>
    <row r="46" spans="1:14" ht="14.4" customHeight="1">
      <c r="A46" s="12"/>
      <c r="B46" s="9"/>
      <c r="C46" s="10"/>
      <c r="D46" s="12"/>
      <c r="E46" s="9"/>
      <c r="F46" s="9"/>
      <c r="G46" s="9"/>
      <c r="H46" s="9"/>
      <c r="I46" s="9"/>
      <c r="J46" s="12"/>
      <c r="K46" s="8"/>
      <c r="L46" s="11"/>
      <c r="M46" s="44">
        <v>0.1</v>
      </c>
      <c r="N46" s="41">
        <f>N45*1.1</f>
        <v>93697.100502500005</v>
      </c>
    </row>
    <row r="47" spans="1:14" ht="14.4" customHeight="1"/>
    <row r="48" spans="1:14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2020-02-04T04:42:31Z</dcterms:modified>
</cp:coreProperties>
</file>