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5" i="1"/>
  <c r="N6"/>
  <c r="N7"/>
  <c r="N8"/>
  <c r="N9"/>
  <c r="N10"/>
  <c r="N12"/>
  <c r="N13"/>
  <c r="N14"/>
  <c r="N15"/>
  <c r="N16"/>
  <c r="N17" l="1"/>
  <c r="N11"/>
  <c r="N18"/>
  <c r="N19" s="1"/>
  <c r="N20" s="1"/>
  <c r="N21" s="1"/>
  <c r="K2" s="1"/>
</calcChain>
</file>

<file path=xl/sharedStrings.xml><?xml version="1.0" encoding="utf-8"?>
<sst xmlns="http://schemas.openxmlformats.org/spreadsheetml/2006/main" count="39" uniqueCount="29">
  <si>
    <t>на сумму :</t>
  </si>
  <si>
    <t>руб.</t>
  </si>
  <si>
    <t xml:space="preserve">при   100%   сборе  оплаты  населения   за   текущий   ремонт,   сумма  составляет </t>
  </si>
  <si>
    <t>шт</t>
  </si>
  <si>
    <t>м</t>
  </si>
  <si>
    <t>Итого:</t>
  </si>
  <si>
    <t>100м</t>
  </si>
  <si>
    <t>НР 85%</t>
  </si>
  <si>
    <t>Итого ТЗ: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</si>
  <si>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</si>
  <si>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</si>
  <si>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</si>
  <si>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</si>
  <si>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</si>
  <si>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</si>
  <si>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</si>
  <si>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</si>
  <si>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</si>
  <si>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</si>
  <si>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</si>
  <si>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</si>
  <si>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</si>
  <si>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</si>
  <si>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</si>
  <si>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</si>
  <si>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</si>
  <si>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</si>
  <si>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t>Постышева 49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</si>
  <si>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49 по ул. Постышева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</si>
</sst>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7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1" fillId="0" borderId="5" xfId="0" applyFont="1" applyFill="1" applyBorder="1"/>
    <xf numFmtId="2" fontId="0" fillId="0" borderId="1" xfId="0" applyNumberFormat="1" applyBorder="1"/>
    <xf numFmtId="0" fontId="3" fillId="0" borderId="2" xfId="0" applyFont="1" applyBorder="1"/>
    <xf numFmtId="0" fontId="0" fillId="0" borderId="4" xfId="0" applyFill="1" applyBorder="1"/>
    <xf numFmtId="2" fontId="0" fillId="0" borderId="1" xfId="0" applyNumberFormat="1" applyFill="1" applyBorder="1"/>
    <xf numFmtId="0" fontId="1" fillId="0" borderId="3" xfId="0" applyFont="1" applyFill="1" applyBorder="1"/>
    <xf numFmtId="9" fontId="0" fillId="0" borderId="3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>
      <selection activeCell="G30" sqref="G30"/>
    </sheetView>
  </sheetViews>
  <sheetFormatPr defaultRowHeight="14.4"/>
  <cols>
    <col min="10" max="11" width="8.88671875" customWidth="1"/>
    <col min="14" max="14" width="20.21875" customWidth="1"/>
  </cols>
  <sheetData>
    <row r="2" spans="1:14">
      <c r="D2" s="1" t="s">
        <v>28</v>
      </c>
      <c r="F2" s="2"/>
      <c r="J2" s="1" t="s">
        <v>0</v>
      </c>
      <c r="K2" s="3" t="e">
        <f>#REF!+N21</f>
        <v>#REF!</v>
      </c>
      <c r="L2" s="1" t="s">
        <v>1</v>
      </c>
    </row>
    <row r="3" spans="1:14">
      <c r="D3" s="1" t="s">
        <v>2</v>
      </c>
      <c r="F3" s="2"/>
      <c r="K3" s="2">
        <v>201647</v>
      </c>
      <c r="L3" s="1" t="s">
        <v>1</v>
      </c>
    </row>
    <row r="4" spans="1:14">
      <c r="A4" s="4">
        <v>2</v>
      </c>
      <c r="B4" s="11" t="s">
        <v>27</v>
      </c>
      <c r="C4" s="9"/>
      <c r="D4" s="8"/>
      <c r="E4" s="21" t="s">
        <v>9</v>
      </c>
      <c r="F4" s="5"/>
      <c r="G4" s="5"/>
      <c r="H4" s="13"/>
      <c r="I4" s="5"/>
      <c r="J4" s="4"/>
      <c r="K4" s="4"/>
      <c r="L4" s="7"/>
      <c r="M4" s="6"/>
      <c r="N4" s="4"/>
    </row>
    <row r="5" spans="1:14">
      <c r="A5" s="4"/>
      <c r="B5" s="9"/>
      <c r="C5" s="9"/>
      <c r="D5" s="8"/>
      <c r="E5" s="13" t="s">
        <v>10</v>
      </c>
      <c r="F5" s="5"/>
      <c r="G5" s="5"/>
      <c r="H5" s="13"/>
      <c r="I5" s="5"/>
      <c r="J5" s="14" t="s">
        <v>3</v>
      </c>
      <c r="K5" s="4">
        <v>30</v>
      </c>
      <c r="L5" s="7"/>
      <c r="M5" s="6">
        <v>21</v>
      </c>
      <c r="N5" s="20">
        <f>M5*K5</f>
        <v>630</v>
      </c>
    </row>
    <row r="6" spans="1:14">
      <c r="A6" s="4"/>
      <c r="B6" s="9"/>
      <c r="C6" s="9"/>
      <c r="D6" s="12"/>
      <c r="E6" s="13" t="s">
        <v>11</v>
      </c>
      <c r="F6" s="5"/>
      <c r="G6" s="5"/>
      <c r="H6" s="5"/>
      <c r="I6" s="5"/>
      <c r="J6" s="12" t="s">
        <v>3</v>
      </c>
      <c r="K6" s="4">
        <v>25</v>
      </c>
      <c r="L6" s="7"/>
      <c r="M6" s="6">
        <v>934</v>
      </c>
      <c r="N6" s="20">
        <f>M6*K6</f>
        <v>23350</v>
      </c>
    </row>
    <row r="7" spans="1:14">
      <c r="A7" s="4"/>
      <c r="B7" s="9"/>
      <c r="C7" s="9"/>
      <c r="D7" s="12"/>
      <c r="E7" s="13" t="s">
        <v>12</v>
      </c>
      <c r="F7" s="5"/>
      <c r="G7" s="5"/>
      <c r="H7" s="5"/>
      <c r="I7" s="5"/>
      <c r="J7" s="12" t="s">
        <v>4</v>
      </c>
      <c r="K7" s="4">
        <v>60</v>
      </c>
      <c r="L7" s="7"/>
      <c r="M7" s="6">
        <v>11</v>
      </c>
      <c r="N7" s="20">
        <f>M7*K7</f>
        <v>660</v>
      </c>
    </row>
    <row r="8" spans="1:14">
      <c r="A8" s="4"/>
      <c r="B8" s="9"/>
      <c r="C8" s="9"/>
      <c r="D8" s="8"/>
      <c r="E8" s="15" t="s">
        <v>13</v>
      </c>
      <c r="F8" s="16"/>
      <c r="G8" s="16"/>
      <c r="H8" s="16"/>
      <c r="I8" s="16"/>
      <c r="J8" s="19" t="s">
        <v>3</v>
      </c>
      <c r="K8" s="18">
        <v>70</v>
      </c>
      <c r="L8" s="22"/>
      <c r="M8" s="17">
        <v>35</v>
      </c>
      <c r="N8" s="23">
        <f>M8*K8</f>
        <v>2450</v>
      </c>
    </row>
    <row r="9" spans="1:14">
      <c r="A9" s="4"/>
      <c r="B9" s="9"/>
      <c r="C9" s="9"/>
      <c r="D9" s="8"/>
      <c r="E9" s="15" t="s">
        <v>14</v>
      </c>
      <c r="F9" s="16"/>
      <c r="G9" s="16"/>
      <c r="H9" s="16"/>
      <c r="I9" s="16"/>
      <c r="J9" s="19" t="s">
        <v>3</v>
      </c>
      <c r="K9" s="18">
        <v>100</v>
      </c>
      <c r="L9" s="22"/>
      <c r="M9" s="17">
        <v>31</v>
      </c>
      <c r="N9" s="23">
        <f t="shared" ref="N9:N16" si="0">M9*K9</f>
        <v>3100</v>
      </c>
    </row>
    <row r="10" spans="1:14">
      <c r="A10" s="4"/>
      <c r="B10" s="9"/>
      <c r="C10" s="9"/>
      <c r="D10" s="8"/>
      <c r="E10" s="15" t="s">
        <v>15</v>
      </c>
      <c r="F10" s="16"/>
      <c r="G10" s="16"/>
      <c r="H10" s="16"/>
      <c r="I10" s="16"/>
      <c r="J10" s="19" t="s">
        <v>3</v>
      </c>
      <c r="K10" s="18">
        <v>50</v>
      </c>
      <c r="L10" s="22"/>
      <c r="M10" s="17">
        <v>104</v>
      </c>
      <c r="N10" s="23">
        <f t="shared" si="0"/>
        <v>5200</v>
      </c>
    </row>
    <row r="11" spans="1:14">
      <c r="A11" s="4"/>
      <c r="B11" s="9"/>
      <c r="C11" s="9"/>
      <c r="D11" s="8"/>
      <c r="E11" s="15"/>
      <c r="F11" s="16"/>
      <c r="G11" s="16"/>
      <c r="H11" s="16"/>
      <c r="I11" s="16"/>
      <c r="J11" s="19"/>
      <c r="K11" s="18"/>
      <c r="L11" s="22"/>
      <c r="M11" s="17" t="s">
        <v>5</v>
      </c>
      <c r="N11" s="23">
        <f>SUM(N5:N10)</f>
        <v>35390</v>
      </c>
    </row>
    <row r="12" spans="1:14">
      <c r="A12" s="4"/>
      <c r="B12" s="9"/>
      <c r="C12" s="9"/>
      <c r="D12" s="12" t="s">
        <v>16</v>
      </c>
      <c r="E12" s="15" t="s">
        <v>17</v>
      </c>
      <c r="F12" s="16"/>
      <c r="G12" s="16"/>
      <c r="H12" s="16"/>
      <c r="I12" s="16"/>
      <c r="J12" s="19" t="s">
        <v>18</v>
      </c>
      <c r="K12" s="18">
        <v>0.3</v>
      </c>
      <c r="L12" s="22"/>
      <c r="M12" s="17">
        <v>1160.42</v>
      </c>
      <c r="N12" s="23">
        <f t="shared" si="0"/>
        <v>348.12600000000003</v>
      </c>
    </row>
    <row r="13" spans="1:14">
      <c r="A13" s="4"/>
      <c r="B13" s="9"/>
      <c r="C13" s="9"/>
      <c r="D13" s="12" t="s">
        <v>19</v>
      </c>
      <c r="E13" s="15" t="s">
        <v>20</v>
      </c>
      <c r="F13" s="16"/>
      <c r="G13" s="16"/>
      <c r="H13" s="16"/>
      <c r="I13" s="16"/>
      <c r="J13" s="19" t="s">
        <v>18</v>
      </c>
      <c r="K13" s="18">
        <v>0.25</v>
      </c>
      <c r="L13" s="22"/>
      <c r="M13" s="17">
        <v>27325.95</v>
      </c>
      <c r="N13" s="23">
        <f t="shared" si="0"/>
        <v>6831.4875000000002</v>
      </c>
    </row>
    <row r="14" spans="1:14">
      <c r="A14" s="4"/>
      <c r="B14" s="9"/>
      <c r="C14" s="9"/>
      <c r="D14" s="12" t="s">
        <v>21</v>
      </c>
      <c r="E14" s="15" t="s">
        <v>22</v>
      </c>
      <c r="F14" s="16"/>
      <c r="G14" s="16"/>
      <c r="H14" s="16"/>
      <c r="I14" s="16"/>
      <c r="J14" s="19" t="s">
        <v>6</v>
      </c>
      <c r="K14" s="18">
        <v>0.6</v>
      </c>
      <c r="L14" s="22"/>
      <c r="M14" s="17">
        <v>820.38</v>
      </c>
      <c r="N14" s="23">
        <f t="shared" si="0"/>
        <v>492.22799999999995</v>
      </c>
    </row>
    <row r="15" spans="1:14">
      <c r="A15" s="4"/>
      <c r="B15" s="9"/>
      <c r="C15" s="9"/>
      <c r="D15" s="12" t="s">
        <v>23</v>
      </c>
      <c r="E15" s="15" t="s">
        <v>24</v>
      </c>
      <c r="F15" s="16"/>
      <c r="G15" s="16"/>
      <c r="H15" s="16"/>
      <c r="I15" s="16"/>
      <c r="J15" s="19" t="s">
        <v>3</v>
      </c>
      <c r="K15" s="18">
        <v>70</v>
      </c>
      <c r="L15" s="22"/>
      <c r="M15" s="17">
        <v>257.98</v>
      </c>
      <c r="N15" s="23">
        <f t="shared" si="0"/>
        <v>18058.600000000002</v>
      </c>
    </row>
    <row r="16" spans="1:14">
      <c r="A16" s="4"/>
      <c r="B16" s="9"/>
      <c r="C16" s="9"/>
      <c r="D16" s="12" t="s">
        <v>25</v>
      </c>
      <c r="E16" s="15" t="s">
        <v>26</v>
      </c>
      <c r="F16" s="16"/>
      <c r="G16" s="16"/>
      <c r="H16" s="16"/>
      <c r="I16" s="16"/>
      <c r="J16" s="19" t="s">
        <v>18</v>
      </c>
      <c r="K16" s="18">
        <v>1.5</v>
      </c>
      <c r="L16" s="22"/>
      <c r="M16" s="17">
        <v>788.42</v>
      </c>
      <c r="N16" s="23">
        <f t="shared" si="0"/>
        <v>1182.6299999999999</v>
      </c>
    </row>
    <row r="17" spans="1:14">
      <c r="A17" s="4"/>
      <c r="B17" s="9"/>
      <c r="C17" s="9"/>
      <c r="D17" s="8"/>
      <c r="E17" s="15"/>
      <c r="F17" s="16"/>
      <c r="G17" s="16"/>
      <c r="H17" s="16"/>
      <c r="I17" s="16"/>
      <c r="J17" s="19"/>
      <c r="K17" s="18"/>
      <c r="L17" s="22"/>
      <c r="M17" s="24" t="s">
        <v>5</v>
      </c>
      <c r="N17" s="23">
        <f>SUM(N12:N16)</f>
        <v>26913.071500000002</v>
      </c>
    </row>
    <row r="18" spans="1:14">
      <c r="A18" s="4"/>
      <c r="B18" s="9"/>
      <c r="C18" s="9"/>
      <c r="D18" s="8"/>
      <c r="E18" s="15"/>
      <c r="F18" s="16"/>
      <c r="G18" s="16"/>
      <c r="H18" s="16"/>
      <c r="I18" s="16"/>
      <c r="J18" s="19"/>
      <c r="K18" s="18"/>
      <c r="L18" s="22"/>
      <c r="M18" s="24" t="s">
        <v>7</v>
      </c>
      <c r="N18" s="23">
        <f>N17*0.85</f>
        <v>22876.110775000001</v>
      </c>
    </row>
    <row r="19" spans="1:14">
      <c r="A19" s="4"/>
      <c r="B19" s="9"/>
      <c r="C19" s="9"/>
      <c r="D19" s="8"/>
      <c r="E19" s="15"/>
      <c r="F19" s="16"/>
      <c r="G19" s="16"/>
      <c r="H19" s="16"/>
      <c r="I19" s="16"/>
      <c r="J19" s="19"/>
      <c r="K19" s="18"/>
      <c r="L19" s="22"/>
      <c r="M19" s="24" t="s">
        <v>8</v>
      </c>
      <c r="N19" s="23">
        <f>SUM(N17:N18)</f>
        <v>49789.182274999999</v>
      </c>
    </row>
    <row r="20" spans="1:14">
      <c r="A20" s="8"/>
      <c r="B20" s="9"/>
      <c r="C20" s="10"/>
      <c r="D20" s="8"/>
      <c r="E20" s="5"/>
      <c r="F20" s="5"/>
      <c r="G20" s="5"/>
      <c r="H20" s="5"/>
      <c r="I20" s="5"/>
      <c r="J20" s="8"/>
      <c r="K20" s="4"/>
      <c r="L20" s="7"/>
      <c r="M20" s="6" t="s">
        <v>5</v>
      </c>
      <c r="N20" s="20">
        <f>N11+N19</f>
        <v>85179.182274999999</v>
      </c>
    </row>
    <row r="21" spans="1:14">
      <c r="A21" s="8"/>
      <c r="B21" s="5"/>
      <c r="C21" s="6"/>
      <c r="D21" s="8"/>
      <c r="E21" s="5"/>
      <c r="F21" s="5"/>
      <c r="G21" s="5"/>
      <c r="H21" s="5"/>
      <c r="I21" s="5"/>
      <c r="J21" s="8"/>
      <c r="K21" s="4"/>
      <c r="L21" s="7"/>
      <c r="M21" s="25">
        <v>0.1</v>
      </c>
      <c r="N21" s="26">
        <f>N20*1.1</f>
        <v>93697.100502500005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2019-04-10T00:11:06Z</dcterms:modified>
</cp:coreProperties>
</file>